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15" windowWidth="15195" windowHeight="8070" tabRatio="930"/>
  </bookViews>
  <sheets>
    <sheet name="กิจกรรม" sheetId="18" r:id="rId1"/>
  </sheets>
  <definedNames>
    <definedName name="AccessDatabase" hidden="1">"C:\Pongsuk\ประมาณการ ภาคปกติ.mdb"</definedName>
    <definedName name="_xlnm.Print_Area" localSheetId="0">กิจกรรม!$A$1:$N$85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B61" i="18"/>
  <c r="B66"/>
  <c r="B59"/>
  <c r="C61"/>
  <c r="C66"/>
  <c r="C59" s="1"/>
  <c r="D61"/>
  <c r="D66"/>
  <c r="D59" s="1"/>
  <c r="E61"/>
  <c r="E66"/>
  <c r="E59" s="1"/>
  <c r="F61"/>
  <c r="F66"/>
  <c r="G61"/>
  <c r="G66"/>
  <c r="G59" s="1"/>
  <c r="H61"/>
  <c r="H66"/>
  <c r="I61"/>
  <c r="I66"/>
  <c r="I59" s="1"/>
  <c r="J61"/>
  <c r="J66"/>
  <c r="J59"/>
  <c r="K61"/>
  <c r="K66"/>
  <c r="K59" s="1"/>
  <c r="L61"/>
  <c r="L66"/>
  <c r="M61"/>
  <c r="M66"/>
  <c r="M59" s="1"/>
  <c r="N60"/>
  <c r="N61"/>
  <c r="N62"/>
  <c r="N63"/>
  <c r="N64"/>
  <c r="N65"/>
  <c r="N67"/>
  <c r="N68"/>
  <c r="N69"/>
  <c r="N70"/>
  <c r="K43"/>
  <c r="K41"/>
  <c r="K39"/>
  <c r="H59" l="1"/>
  <c r="B38"/>
  <c r="B35" s="1"/>
  <c r="B31" s="1"/>
  <c r="L59"/>
  <c r="F59"/>
  <c r="E71" s="1"/>
  <c r="B71"/>
  <c r="N59"/>
  <c r="K71"/>
  <c r="H71"/>
  <c r="N66"/>
  <c r="B72" l="1"/>
  <c r="N72" s="1"/>
  <c r="N71"/>
</calcChain>
</file>

<file path=xl/sharedStrings.xml><?xml version="1.0" encoding="utf-8"?>
<sst xmlns="http://schemas.openxmlformats.org/spreadsheetml/2006/main" count="122" uniqueCount="97">
  <si>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</si>
  <si>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</si>
  <si>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</si>
  <si>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 xml:space="preserve">กิจกรรมที่ 7.2 การผลิตผลงานวิชาการและงานวิจัย ที่สอดคล้องกับชุมชนท้องถิ่น โดยบูรณาการงานวิจัยกับการเรียนการสอน และการบริการวิชาการ    </t>
  </si>
  <si>
    <t>เหตุผลความจำเป็น  :</t>
  </si>
  <si>
    <t xml:space="preserve">          มหาวิทยาลัยราชภัฏสุราษฎร์ธานี มีนโยบายที่จะมุ่งเน้นการวิจัยเพื่อสร้างองค์ความรู้และการวิจัยเชิงบูรณาการในท้องถิ่น และตามพันธกิจของ </t>
  </si>
  <si>
    <t>มหาวิทยาลัยราชภัฏสุราษฎร์ธานี   มุ่งผลิตบัณฑิตให้มีความเป็นเลิศทางวิชาการ และสอดคล้องกับพัฒนาบัณฑิตของประเทศ จำเป็นต้องสร้างความเข้มแข็ง</t>
  </si>
  <si>
    <t>ของวิชาชีพครู  พัฒนาครูและบุคคลากรทางการศึกษาให้มีคุณภาพ และมาตรฐาน ารบูรณางานวิจัยกับการเรียนการสอนและการบริการวิชาการแก่สังคม</t>
  </si>
  <si>
    <t>เพื่อพัฒนาชุมชนท้องถิ่นจึงมีความจำเป็นมาก เพื่อนำวิธีการหรือเทคโนโลยีหรือนวัตกรรมต่าง ๆ  ปรับปรุงให้การเรียนการสอนและบริการวิชาการมีประสิทธิภาพ</t>
  </si>
  <si>
    <t>วัตถุประสงค์ของกิจกรรม  :</t>
  </si>
  <si>
    <t>1)   พัฒนาอาจารย์ในการ การบูรณางานวิจัยกับการเรียนการสอนและการบริการวิชาการแก่สังคม  เพื่อพัฒนาชุมชนท้องถิ่น</t>
  </si>
  <si>
    <t>2)  คณาจารย์มีโอกาสแลกเปลี่ยนความรู้และประสบการณ์ในการบูรณาการงานวิจัยกับการเรียนการสอนและการบริการวิชาการเพื่อพัฒนาชุมชน ท้องถิ่น</t>
  </si>
  <si>
    <t>ความสอดคล้องตัวบ่งชี้หรือตัวชี้วัดของ สกอ. หรือ สมศ. หรือสภาการพยาบาล</t>
  </si>
  <si>
    <t>1) สกอ.ระดับคณะ ตัวบ่งชี้ที่ 2.1 ระบบและกลไกการบริหารและพัฒนางานวิจัยหรืองงานสร้างสรรค์</t>
  </si>
  <si>
    <t>2) สกอ.ระดับคณะ ตัวบ่งชี้ที่ 2.3 ผลงานวิชาการของอาจารย์ประจำและนักวิจัยประจำ</t>
  </si>
  <si>
    <t>3) สภา ตัวบ่งชี้ที่ 24 การบริการวิชาการ</t>
  </si>
  <si>
    <t>ตัวชี้วัดความสำเร็จของกิจกรรม  :</t>
  </si>
  <si>
    <t>1)  ตัวชี้วัดเชิงคุณภาพ  :</t>
  </si>
  <si>
    <t xml:space="preserve">คณาจารย์สามารถบูรณาการงานวิจัยกับการเรียนการสอนและการบริการวิชาการ  </t>
  </si>
  <si>
    <t>2)  ตัวชี้วัดเชิงปริมาณ  :</t>
  </si>
  <si>
    <t>3)  ตัวชี้วัดเชิงเวลา  :</t>
  </si>
  <si>
    <t>13 -19 เดือนกุมภาพันธ์ 2560</t>
  </si>
  <si>
    <t>และ 1-7 เดือนพฤษภาคม 2560</t>
  </si>
  <si>
    <t>4)  ตัวชี้วัดเชิงต้นทุน  :</t>
  </si>
  <si>
    <t>บาท</t>
  </si>
  <si>
    <t xml:space="preserve">เป้าหมาย : </t>
  </si>
  <si>
    <t>งบประมาณ</t>
  </si>
  <si>
    <t>รายละเอียดค่าใช้จ่าย</t>
  </si>
  <si>
    <t>1)   งบดำเนินงาน</t>
  </si>
  <si>
    <t>1.1)  ค่าตอบแทน</t>
  </si>
  <si>
    <t>1.2)  ค่าใช้สอย</t>
  </si>
  <si>
    <t xml:space="preserve">  </t>
  </si>
  <si>
    <t>1.3)  ค่าวัสดุ</t>
  </si>
  <si>
    <r>
      <t xml:space="preserve">       </t>
    </r>
    <r>
      <rPr>
        <sz val="14"/>
        <rFont val="TH SarabunPSK"/>
        <family val="2"/>
      </rPr>
      <t xml:space="preserve">    ค่าวัสดุงานสำนักงาน</t>
    </r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</si>
  <si>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</si>
  <si>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</si>
  <si>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</si>
  <si>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</si>
  <si>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</si>
  <si>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</si>
  <si>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</si>
  <si>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</si>
  <si>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</si>
  <si>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</si>
  <si>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</si>
  <si>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</si>
  <si>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</si>
  <si>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</si>
  <si>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</si>
  <si>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</si>
  <si>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</si>
  <si>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</si>
  <si>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</si>
  <si>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</si>
  <si>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 เพื่อหาแนวทางและวางแผนงาน การจัดการเรียนรู้และบูรณาการกับงานวิจัย การบริการวิชาการการทำนุบำรุงศิลปะและวัฒนธรรม</t>
  </si>
  <si>
    <t>2. ดำเนินกิจกรรมตามแผนงานที่วางไว้</t>
  </si>
  <si>
    <t>3. ประเมินโครงการ หลังเสร็จสิ้นการจัดโครงการ รวบรวมข้อมูลและสรุปผลการประเมินโครงการ/ข้อเสนอแนะอุปสรรค</t>
  </si>
  <si>
    <t>4.นำความรู้ที่ได้หลังจากสรุปผลโครงการไปใช้จริงในรายวิชาของการเรียนการสอนภาคปฏิบัติ และสรุปผลการบูรณาการกับการเรียนการสอน งานวิจัย การบริการวิชาการ การทำนุบำรุงศิลปะและวัฒนธรรม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</si>
  <si>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</si>
  <si>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</si>
  <si>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</si>
  <si>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</si>
  <si>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</si>
  <si>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</si>
  <si>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</si>
  <si>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</si>
  <si>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</si>
  <si>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</si>
  <si>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</si>
  <si>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</si>
  <si>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</si>
  <si>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</si>
  <si>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</si>
  <si>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</si>
  <si>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</si>
  <si>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</si>
  <si>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</si>
  <si>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1. จำนวนบุคคลากรที่เข้าร่วมจัดการประชุมหรือสัมมนา</t>
  </si>
  <si>
    <t>ติดตามรายงานการประชุม</t>
  </si>
  <si>
    <t>รายชื่อผู้เข้าประชุม</t>
  </si>
  <si>
    <t>2. จำนวนผลงานวิจัย ที่บูรณาการกับการเรียนการสอนและ</t>
  </si>
  <si>
    <t>แบบบันทึกจำนวนผลงาน</t>
  </si>
  <si>
    <t xml:space="preserve">การบริการวิชาการ  10 เรื่อง   </t>
  </si>
  <si>
    <t>ผลที่คาดว่าจะได้รับจากกิจกรรม  :</t>
  </si>
  <si>
    <t xml:space="preserve">     1. คณาจารย์สามารถพัฒนาการบูรณาการงานวิจัยกับการเรียนการสอนและการบริการวิชาการได้เพิ่มขึ้น</t>
  </si>
  <si>
    <t xml:space="preserve">     2. จำนวนผลงานวิจัยของอาจารย์นำมาใช้ประโยชน์มากขึ้น  โดยเฉพาะการพัฒนาการเรียนการสอน และการพัฒนาท้องถิ่น </t>
  </si>
  <si>
    <t>ผู้รับผิดชอบโครงการ</t>
  </si>
  <si>
    <t xml:space="preserve">   ดร. ประดิษฐพร  พงศ์เตรียง</t>
  </si>
  <si>
    <t>ตัวชี้วัดแผนยุทธศาสตร์</t>
  </si>
  <si>
    <t xml:space="preserve">   2.3 ระบบและกลไกการบริหารและพัฒนางานวิจัยและงานสร้างสรรค์</t>
  </si>
  <si>
    <t xml:space="preserve">   2.4  จำนวนเงินสนับสนุนงานวิจัยและงานสร้างสรรค์ต่อจำนวนอาจารย์ประจำ</t>
  </si>
  <si>
    <t>P</t>
  </si>
  <si>
    <t>1) จำนวนงานวิจัย หรือนวัตกรรม ที่บูรณาการกับการเรียนการสอนและบริการวิชาการ  1 เรื่อง</t>
  </si>
  <si>
    <t>2) อาจารย์พยาบาล  จำนวน  30  คน</t>
  </si>
  <si>
    <t xml:space="preserve">อาจารย์พยาบาล  จำนวน  30 คน </t>
  </si>
  <si>
    <t xml:space="preserve">                ค่าตอบแทนวิทยากร (4 วัน * 4 ชม.*400 บาท) </t>
  </si>
  <si>
    <t xml:space="preserve">                 ค่าอาหารว่าง (30 คน*25 บาท*4 วัน)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</si>
</sst>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84">
    <xf numFmtId="0" fontId="0" fillId="0" borderId="0" xfId="0"/>
    <xf numFmtId="49" fontId="6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0" applyNumberFormat="1" applyFont="1"/>
    <xf numFmtId="49" fontId="6" fillId="0" borderId="0" xfId="0" applyNumberFormat="1" applyFont="1" applyAlignment="1">
      <alignment horizontal="left"/>
    </xf>
    <xf numFmtId="0" fontId="6" fillId="0" borderId="3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/>
    <xf numFmtId="0" fontId="6" fillId="0" borderId="2" xfId="0" applyFont="1" applyBorder="1"/>
    <xf numFmtId="0" fontId="7" fillId="0" borderId="3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7" fillId="0" borderId="0" xfId="6" applyFont="1"/>
    <xf numFmtId="0" fontId="7" fillId="0" borderId="0" xfId="6" applyFont="1" applyAlignment="1"/>
    <xf numFmtId="0" fontId="6" fillId="0" borderId="1" xfId="6" applyFont="1" applyBorder="1"/>
    <xf numFmtId="0" fontId="6" fillId="0" borderId="0" xfId="6" applyFont="1"/>
    <xf numFmtId="0" fontId="6" fillId="0" borderId="0" xfId="6" applyFont="1" applyBorder="1"/>
    <xf numFmtId="0" fontId="7" fillId="0" borderId="0" xfId="6" applyFont="1" applyAlignment="1">
      <alignment vertical="top"/>
    </xf>
    <xf numFmtId="0" fontId="7" fillId="0" borderId="0" xfId="6" applyFont="1" applyAlignment="1">
      <alignment horizontal="left"/>
    </xf>
    <xf numFmtId="0" fontId="6" fillId="0" borderId="0" xfId="6" applyFont="1" applyAlignment="1">
      <alignment horizontal="left"/>
    </xf>
    <xf numFmtId="0" fontId="6" fillId="0" borderId="0" xfId="6" applyFont="1" applyAlignment="1"/>
    <xf numFmtId="0" fontId="6" fillId="0" borderId="0" xfId="6" applyFont="1" applyAlignment="1">
      <alignment horizontal="left" indent="2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6" fillId="0" borderId="0" xfId="6" applyFont="1" applyAlignment="1">
      <alignment horizontal="right"/>
    </xf>
    <xf numFmtId="3" fontId="7" fillId="0" borderId="0" xfId="6" applyNumberFormat="1" applyFont="1"/>
    <xf numFmtId="0" fontId="6" fillId="0" borderId="0" xfId="6" applyFont="1" applyAlignment="1">
      <alignment horizontal="left" indent="1"/>
    </xf>
    <xf numFmtId="41" fontId="7" fillId="0" borderId="0" xfId="1" applyNumberFormat="1" applyFont="1"/>
    <xf numFmtId="49" fontId="6" fillId="0" borderId="0" xfId="6" applyNumberFormat="1" applyFont="1"/>
    <xf numFmtId="41" fontId="6" fillId="0" borderId="0" xfId="1" applyNumberFormat="1" applyFont="1"/>
    <xf numFmtId="49" fontId="6" fillId="0" borderId="0" xfId="6" applyNumberFormat="1" applyFont="1" applyAlignment="1">
      <alignment horizontal="left"/>
    </xf>
    <xf numFmtId="41" fontId="7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0" fontId="7" fillId="0" borderId="0" xfId="6" applyFont="1" applyBorder="1"/>
    <xf numFmtId="187" fontId="7" fillId="0" borderId="0" xfId="2" applyNumberFormat="1" applyFont="1" applyAlignment="1"/>
    <xf numFmtId="0" fontId="10" fillId="0" borderId="3" xfId="0" applyFont="1" applyFill="1" applyBorder="1" applyAlignment="1">
      <alignment vertical="top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187" fontId="11" fillId="2" borderId="2" xfId="3" applyNumberFormat="1" applyFont="1" applyFill="1" applyBorder="1" applyAlignment="1">
      <alignment horizontal="center"/>
    </xf>
    <xf numFmtId="187" fontId="11" fillId="2" borderId="2" xfId="0" applyNumberFormat="1" applyFont="1" applyFill="1" applyBorder="1"/>
    <xf numFmtId="187" fontId="11" fillId="0" borderId="3" xfId="3" applyNumberFormat="1" applyFont="1" applyFill="1" applyBorder="1" applyAlignment="1">
      <alignment vertical="center"/>
    </xf>
    <xf numFmtId="187" fontId="11" fillId="0" borderId="2" xfId="3" applyNumberFormat="1" applyFont="1" applyFill="1" applyBorder="1"/>
    <xf numFmtId="187" fontId="10" fillId="0" borderId="2" xfId="3" applyNumberFormat="1" applyFont="1" applyFill="1" applyBorder="1"/>
    <xf numFmtId="187" fontId="10" fillId="0" borderId="2" xfId="3" applyNumberFormat="1" applyFont="1" applyBorder="1"/>
    <xf numFmtId="187" fontId="11" fillId="0" borderId="2" xfId="3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3" fontId="6" fillId="0" borderId="0" xfId="6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2" xfId="0" applyFont="1" applyFill="1" applyBorder="1" applyAlignment="1">
      <alignment vertical="top" wrapText="1" shrinkToFit="1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87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7" fillId="0" borderId="0" xfId="6" applyFont="1" applyAlignment="1">
      <alignment horizontal="center"/>
    </xf>
    <xf numFmtId="41" fontId="7" fillId="0" borderId="0" xfId="6" applyNumberFormat="1" applyFont="1" applyAlignment="1">
      <alignment horizontal="center" wrapText="1" shrinkToFi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3" fontId="6" fillId="0" borderId="0" xfId="6" applyNumberFormat="1" applyFont="1" applyAlignment="1">
      <alignment horizontal="center"/>
    </xf>
    <xf numFmtId="41" fontId="7" fillId="0" borderId="0" xfId="6" applyNumberFormat="1" applyFont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85"/>
  <sheetViews>
    <sheetView tabSelected="1" view="pageBreakPreview" topLeftCell="A34" zoomScaleSheetLayoutView="100" workbookViewId="0">
      <selection activeCell="A43" sqref="A43"/>
    </sheetView>
  </sheetViews>
  <sheetFormatPr defaultColWidth="9" defaultRowHeight="18.75"/>
  <cols>
    <col min="1" max="1" width="17" style="18" customWidth="1"/>
    <col min="2" max="2" width="6.875" style="18" customWidth="1"/>
    <col min="3" max="3" width="6.625" style="18" customWidth="1"/>
    <col min="4" max="4" width="6.25" style="18" customWidth="1"/>
    <col min="5" max="5" width="5.875" style="18" customWidth="1"/>
    <col min="6" max="6" width="6" style="18" customWidth="1"/>
    <col min="7" max="7" width="5.75" style="18" customWidth="1"/>
    <col min="8" max="8" width="6" style="18" customWidth="1"/>
    <col min="9" max="9" width="6.5" style="18" customWidth="1"/>
    <col min="10" max="10" width="6" style="18" customWidth="1"/>
    <col min="11" max="11" width="6.375" style="18" customWidth="1"/>
    <col min="12" max="13" width="6.25" style="18" customWidth="1"/>
    <col min="14" max="14" width="6.625" style="18" customWidth="1"/>
    <col min="15" max="16384" width="9" style="18"/>
  </cols>
  <sheetData>
    <row r="1" spans="1:14" s="15" customForma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16" customForma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6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0.5" customHeight="1" thickTop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20" t="s">
        <v>3</v>
      </c>
      <c r="B6" s="20"/>
      <c r="C6" s="20"/>
      <c r="D6" s="20"/>
      <c r="E6" s="20"/>
      <c r="F6" s="20"/>
      <c r="G6" s="20"/>
      <c r="H6" s="20"/>
      <c r="I6" s="20"/>
    </row>
    <row r="7" spans="1:14" ht="20.25" customHeight="1">
      <c r="A7" s="21"/>
    </row>
    <row r="8" spans="1:14" s="15" customFormat="1">
      <c r="A8" s="21" t="s">
        <v>4</v>
      </c>
      <c r="B8" s="18"/>
    </row>
    <row r="9" spans="1:14">
      <c r="A9" s="22" t="s">
        <v>5</v>
      </c>
    </row>
    <row r="10" spans="1:14" s="15" customFormat="1">
      <c r="A10" s="23" t="s">
        <v>6</v>
      </c>
    </row>
    <row r="11" spans="1:14" s="15" customFormat="1" ht="20.25" customHeight="1">
      <c r="A11" s="23" t="s">
        <v>7</v>
      </c>
    </row>
    <row r="12" spans="1:14" ht="20.25" customHeight="1">
      <c r="A12" s="18" t="s">
        <v>8</v>
      </c>
    </row>
    <row r="13" spans="1:14" s="15" customFormat="1" ht="9.75" customHeight="1">
      <c r="A13" s="18"/>
    </row>
    <row r="14" spans="1:14">
      <c r="A14" s="21" t="s">
        <v>9</v>
      </c>
    </row>
    <row r="15" spans="1:14">
      <c r="A15" s="24" t="s">
        <v>10</v>
      </c>
    </row>
    <row r="16" spans="1:14" ht="21.75" customHeight="1">
      <c r="A16" s="24" t="s">
        <v>11</v>
      </c>
    </row>
    <row r="17" spans="1:6" ht="12.75" customHeight="1">
      <c r="A17" s="25"/>
    </row>
    <row r="18" spans="1:6" ht="23.25" customHeight="1">
      <c r="A18" s="2" t="s">
        <v>12</v>
      </c>
    </row>
    <row r="19" spans="1:6" ht="23.25" customHeight="1">
      <c r="A19" s="3" t="s">
        <v>13</v>
      </c>
    </row>
    <row r="20" spans="1:6" ht="23.25" customHeight="1">
      <c r="A20" s="3" t="s">
        <v>14</v>
      </c>
    </row>
    <row r="21" spans="1:6" ht="23.25" customHeight="1">
      <c r="A21" s="3" t="s">
        <v>15</v>
      </c>
    </row>
    <row r="22" spans="1:6" ht="8.25" customHeight="1">
      <c r="A22" s="3"/>
    </row>
    <row r="23" spans="1:6">
      <c r="A23" s="26" t="s">
        <v>16</v>
      </c>
    </row>
    <row r="24" spans="1:6">
      <c r="A24" s="26" t="s">
        <v>17</v>
      </c>
      <c r="B24" s="18" t="s">
        <v>18</v>
      </c>
    </row>
    <row r="25" spans="1:6">
      <c r="A25" s="2" t="s">
        <v>88</v>
      </c>
    </row>
    <row r="26" spans="1:6">
      <c r="A26" s="25" t="s">
        <v>89</v>
      </c>
    </row>
    <row r="27" spans="1:6">
      <c r="A27" s="25" t="s">
        <v>90</v>
      </c>
    </row>
    <row r="28" spans="1:6">
      <c r="A28" s="26" t="s">
        <v>19</v>
      </c>
      <c r="B28" s="18" t="s">
        <v>92</v>
      </c>
    </row>
    <row r="29" spans="1:6">
      <c r="A29" s="26"/>
      <c r="B29" s="18" t="s">
        <v>93</v>
      </c>
    </row>
    <row r="30" spans="1:6" ht="23.25" customHeight="1">
      <c r="A30" s="26" t="s">
        <v>20</v>
      </c>
      <c r="B30" s="18" t="s">
        <v>21</v>
      </c>
      <c r="F30" s="18" t="s">
        <v>22</v>
      </c>
    </row>
    <row r="31" spans="1:6">
      <c r="A31" s="26" t="s">
        <v>23</v>
      </c>
      <c r="B31" s="82">
        <f>B35</f>
        <v>10000</v>
      </c>
      <c r="C31" s="82"/>
      <c r="D31" s="28" t="s">
        <v>24</v>
      </c>
    </row>
    <row r="32" spans="1:6" ht="20.25" customHeight="1">
      <c r="A32" s="26"/>
      <c r="B32" s="51"/>
      <c r="C32" s="51"/>
      <c r="D32" s="28"/>
    </row>
    <row r="33" spans="1:12" ht="20.25" customHeight="1">
      <c r="A33" s="26" t="s">
        <v>25</v>
      </c>
      <c r="B33" s="18" t="s">
        <v>94</v>
      </c>
    </row>
    <row r="34" spans="1:12" ht="20.25" customHeight="1">
      <c r="A34" s="24"/>
    </row>
    <row r="35" spans="1:12" s="15" customFormat="1" ht="20.25" customHeight="1">
      <c r="A35" s="21" t="s">
        <v>26</v>
      </c>
      <c r="B35" s="79">
        <f>B38</f>
        <v>10000</v>
      </c>
      <c r="C35" s="79"/>
      <c r="D35" s="15" t="s">
        <v>24</v>
      </c>
    </row>
    <row r="36" spans="1:12" ht="20.25" customHeight="1">
      <c r="A36" s="30"/>
    </row>
    <row r="37" spans="1:12" s="15" customFormat="1" ht="20.25" customHeight="1">
      <c r="A37" s="15" t="s">
        <v>27</v>
      </c>
    </row>
    <row r="38" spans="1:12" s="15" customFormat="1" ht="20.25" customHeight="1">
      <c r="A38" s="26" t="s">
        <v>28</v>
      </c>
      <c r="B38" s="83">
        <f>K39+K41+K43</f>
        <v>10000</v>
      </c>
      <c r="C38" s="78"/>
      <c r="D38" s="15" t="s">
        <v>24</v>
      </c>
      <c r="J38" s="39"/>
      <c r="K38" s="39"/>
    </row>
    <row r="39" spans="1:12" s="15" customFormat="1" ht="20.25" customHeight="1">
      <c r="A39" s="27" t="s">
        <v>29</v>
      </c>
      <c r="H39" s="29"/>
      <c r="K39" s="31">
        <f>SUM(J40)</f>
        <v>6400</v>
      </c>
      <c r="L39" s="15" t="s">
        <v>24</v>
      </c>
    </row>
    <row r="40" spans="1:12" s="15" customFormat="1">
      <c r="A40" s="32" t="s">
        <v>95</v>
      </c>
      <c r="H40" s="29"/>
      <c r="J40" s="33">
        <v>6400</v>
      </c>
      <c r="K40" s="18" t="s">
        <v>24</v>
      </c>
    </row>
    <row r="41" spans="1:12" s="32" customFormat="1">
      <c r="A41" s="27" t="s">
        <v>30</v>
      </c>
      <c r="C41" s="32" t="s">
        <v>31</v>
      </c>
      <c r="E41" s="34"/>
      <c r="G41" s="15"/>
      <c r="K41" s="31">
        <f>SUM(J42)</f>
        <v>3000</v>
      </c>
      <c r="L41" s="35" t="s">
        <v>24</v>
      </c>
    </row>
    <row r="42" spans="1:12" s="15" customFormat="1">
      <c r="A42" s="1" t="s">
        <v>96</v>
      </c>
      <c r="C42" s="1"/>
      <c r="D42" s="1"/>
      <c r="E42" s="5"/>
      <c r="F42" s="1"/>
      <c r="G42" s="2"/>
      <c r="H42" s="3"/>
      <c r="J42" s="33">
        <v>3000</v>
      </c>
      <c r="K42" s="4" t="s">
        <v>24</v>
      </c>
    </row>
    <row r="43" spans="1:12" s="32" customFormat="1" ht="18" customHeight="1">
      <c r="A43" s="27" t="s">
        <v>32</v>
      </c>
      <c r="B43" s="3"/>
      <c r="C43" s="1"/>
      <c r="D43" s="1"/>
      <c r="E43" s="5"/>
      <c r="F43" s="1"/>
      <c r="G43" s="2"/>
      <c r="H43" s="3"/>
      <c r="K43" s="36">
        <f>SUM(J44)</f>
        <v>600</v>
      </c>
      <c r="L43" s="4" t="s">
        <v>24</v>
      </c>
    </row>
    <row r="44" spans="1:12" s="32" customFormat="1" ht="18" customHeight="1">
      <c r="A44" s="27" t="s">
        <v>33</v>
      </c>
      <c r="B44" s="3"/>
      <c r="C44" s="1"/>
      <c r="D44" s="1"/>
      <c r="E44" s="5"/>
      <c r="F44" s="1"/>
      <c r="G44" s="2"/>
      <c r="H44" s="3"/>
      <c r="J44" s="37">
        <v>600</v>
      </c>
      <c r="K44" s="4" t="s">
        <v>24</v>
      </c>
      <c r="L44" s="35"/>
    </row>
    <row r="45" spans="1:12" ht="18" customHeight="1">
      <c r="A45" s="26"/>
    </row>
    <row r="46" spans="1:12" ht="18" customHeight="1">
      <c r="A46" s="26"/>
    </row>
    <row r="47" spans="1:12" ht="18" customHeight="1">
      <c r="A47" s="26"/>
    </row>
    <row r="48" spans="1:12" ht="18" customHeight="1">
      <c r="A48" s="26"/>
    </row>
    <row r="49" spans="1:14" ht="18" customHeight="1">
      <c r="A49" s="26"/>
    </row>
    <row r="50" spans="1:14" ht="18" customHeight="1">
      <c r="A50" s="26" t="s">
        <v>34</v>
      </c>
    </row>
    <row r="51" spans="1:14" ht="18" customHeight="1">
      <c r="A51" s="75" t="s">
        <v>35</v>
      </c>
      <c r="B51" s="81" t="s">
        <v>36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4" ht="18" customHeight="1">
      <c r="A52" s="80"/>
      <c r="B52" s="68" t="s">
        <v>37</v>
      </c>
      <c r="C52" s="68"/>
      <c r="D52" s="68"/>
      <c r="E52" s="68" t="s">
        <v>38</v>
      </c>
      <c r="F52" s="68"/>
      <c r="G52" s="68"/>
      <c r="H52" s="68" t="s">
        <v>39</v>
      </c>
      <c r="I52" s="68"/>
      <c r="J52" s="68"/>
      <c r="K52" s="68" t="s">
        <v>40</v>
      </c>
      <c r="L52" s="68"/>
      <c r="M52" s="68"/>
      <c r="N52" s="68" t="s">
        <v>41</v>
      </c>
    </row>
    <row r="53" spans="1:14" ht="18" customHeight="1">
      <c r="A53" s="76"/>
      <c r="B53" s="50" t="s">
        <v>42</v>
      </c>
      <c r="C53" s="50" t="s">
        <v>43</v>
      </c>
      <c r="D53" s="50" t="s">
        <v>44</v>
      </c>
      <c r="E53" s="50" t="s">
        <v>45</v>
      </c>
      <c r="F53" s="50" t="s">
        <v>46</v>
      </c>
      <c r="G53" s="50" t="s">
        <v>47</v>
      </c>
      <c r="H53" s="50" t="s">
        <v>48</v>
      </c>
      <c r="I53" s="50" t="s">
        <v>49</v>
      </c>
      <c r="J53" s="50" t="s">
        <v>50</v>
      </c>
      <c r="K53" s="50" t="s">
        <v>51</v>
      </c>
      <c r="L53" s="50" t="s">
        <v>52</v>
      </c>
      <c r="M53" s="50" t="s">
        <v>53</v>
      </c>
      <c r="N53" s="68"/>
    </row>
    <row r="54" spans="1:14" ht="81.75" customHeight="1">
      <c r="A54" s="53" t="s">
        <v>54</v>
      </c>
      <c r="B54" s="54" t="s">
        <v>91</v>
      </c>
      <c r="C54" s="7"/>
      <c r="D54" s="8"/>
      <c r="E54" s="8"/>
      <c r="F54" s="8"/>
      <c r="G54" s="8"/>
      <c r="H54" s="55"/>
      <c r="I54" s="55"/>
      <c r="J54" s="55"/>
      <c r="K54" s="55"/>
      <c r="L54" s="55"/>
      <c r="M54" s="9"/>
      <c r="N54" s="9"/>
    </row>
    <row r="55" spans="1:14" ht="36" customHeight="1">
      <c r="A55" s="40" t="s">
        <v>55</v>
      </c>
      <c r="B55" s="10"/>
      <c r="C55" s="54" t="s">
        <v>91</v>
      </c>
      <c r="D55" s="54" t="s">
        <v>91</v>
      </c>
      <c r="E55" s="54" t="s">
        <v>91</v>
      </c>
      <c r="F55" s="54" t="s">
        <v>91</v>
      </c>
      <c r="G55" s="54" t="s">
        <v>91</v>
      </c>
      <c r="H55" s="54" t="s">
        <v>91</v>
      </c>
      <c r="I55" s="54" t="s">
        <v>91</v>
      </c>
      <c r="J55" s="54" t="s">
        <v>91</v>
      </c>
      <c r="K55" s="54" t="s">
        <v>91</v>
      </c>
      <c r="L55" s="10"/>
      <c r="M55" s="11"/>
      <c r="N55" s="11"/>
    </row>
    <row r="56" spans="1:14" ht="63.75" customHeight="1">
      <c r="A56" s="40" t="s">
        <v>56</v>
      </c>
      <c r="B56" s="10"/>
      <c r="C56" s="10"/>
      <c r="D56" s="10"/>
      <c r="E56" s="10"/>
      <c r="F56" s="54" t="s">
        <v>91</v>
      </c>
      <c r="G56" s="10"/>
      <c r="H56" s="10"/>
      <c r="I56" s="54" t="s">
        <v>91</v>
      </c>
      <c r="J56" s="10"/>
      <c r="K56" s="10"/>
      <c r="L56" s="10"/>
      <c r="M56" s="10"/>
      <c r="N56" s="11"/>
    </row>
    <row r="57" spans="1:14" ht="129.75" customHeight="1">
      <c r="A57" s="40" t="s">
        <v>57</v>
      </c>
      <c r="B57" s="10"/>
      <c r="C57" s="10"/>
      <c r="D57" s="10"/>
      <c r="E57" s="10"/>
      <c r="F57" s="10"/>
      <c r="G57" s="54" t="s">
        <v>91</v>
      </c>
      <c r="H57" s="54" t="s">
        <v>91</v>
      </c>
      <c r="I57" s="54" t="s">
        <v>91</v>
      </c>
      <c r="J57" s="54" t="s">
        <v>91</v>
      </c>
      <c r="K57" s="54" t="s">
        <v>91</v>
      </c>
      <c r="L57" s="54" t="s">
        <v>91</v>
      </c>
      <c r="M57" s="10"/>
      <c r="N57" s="11"/>
    </row>
    <row r="58" spans="1:14">
      <c r="A58" s="41" t="s">
        <v>58</v>
      </c>
      <c r="B58" s="72" t="s">
        <v>59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4"/>
    </row>
    <row r="59" spans="1:14">
      <c r="A59" s="42" t="s">
        <v>60</v>
      </c>
      <c r="B59" s="43">
        <f>+B60+B61+B66+B69+B70</f>
        <v>0</v>
      </c>
      <c r="C59" s="43">
        <f t="shared" ref="C59:M59" si="0">+C60+C61+C66+C69+C70</f>
        <v>0</v>
      </c>
      <c r="D59" s="43">
        <f t="shared" si="0"/>
        <v>0</v>
      </c>
      <c r="E59" s="43">
        <f t="shared" si="0"/>
        <v>0</v>
      </c>
      <c r="F59" s="43">
        <f t="shared" si="0"/>
        <v>5300</v>
      </c>
      <c r="G59" s="43">
        <f t="shared" si="0"/>
        <v>0</v>
      </c>
      <c r="H59" s="43">
        <f t="shared" si="0"/>
        <v>0</v>
      </c>
      <c r="I59" s="43">
        <f t="shared" si="0"/>
        <v>4700</v>
      </c>
      <c r="J59" s="43">
        <f t="shared" si="0"/>
        <v>0</v>
      </c>
      <c r="K59" s="43">
        <f t="shared" si="0"/>
        <v>0</v>
      </c>
      <c r="L59" s="43">
        <f t="shared" si="0"/>
        <v>0</v>
      </c>
      <c r="M59" s="43">
        <f t="shared" si="0"/>
        <v>0</v>
      </c>
      <c r="N59" s="44">
        <f>SUM(B59:M59)</f>
        <v>10000</v>
      </c>
    </row>
    <row r="60" spans="1:14">
      <c r="A60" s="12" t="s">
        <v>61</v>
      </c>
      <c r="B60" s="45">
        <v>0</v>
      </c>
      <c r="C60" s="45"/>
      <c r="D60" s="45"/>
      <c r="E60" s="45">
        <v>0</v>
      </c>
      <c r="F60" s="45">
        <v>0</v>
      </c>
      <c r="G60" s="46"/>
      <c r="H60" s="49"/>
      <c r="I60" s="45"/>
      <c r="J60" s="45"/>
      <c r="K60" s="45"/>
      <c r="L60" s="45">
        <v>0</v>
      </c>
      <c r="M60" s="45">
        <v>0</v>
      </c>
      <c r="N60" s="44">
        <f t="shared" ref="N60:N72" si="1">SUM(B60:M60)</f>
        <v>0</v>
      </c>
    </row>
    <row r="61" spans="1:14">
      <c r="A61" s="12" t="s">
        <v>62</v>
      </c>
      <c r="B61" s="46">
        <f>SUM(B62:B65)</f>
        <v>0</v>
      </c>
      <c r="C61" s="46">
        <f t="shared" ref="C61:M61" si="2">SUM(C62:C65)</f>
        <v>0</v>
      </c>
      <c r="D61" s="46">
        <f t="shared" si="2"/>
        <v>0</v>
      </c>
      <c r="E61" s="46">
        <f t="shared" si="2"/>
        <v>0</v>
      </c>
      <c r="F61" s="46">
        <f t="shared" si="2"/>
        <v>5300</v>
      </c>
      <c r="G61" s="46">
        <f t="shared" si="2"/>
        <v>0</v>
      </c>
      <c r="H61" s="46">
        <f t="shared" si="2"/>
        <v>0</v>
      </c>
      <c r="I61" s="46">
        <f t="shared" si="2"/>
        <v>4700</v>
      </c>
      <c r="J61" s="46">
        <f t="shared" si="2"/>
        <v>0</v>
      </c>
      <c r="K61" s="46">
        <f t="shared" si="2"/>
        <v>0</v>
      </c>
      <c r="L61" s="46">
        <f t="shared" si="2"/>
        <v>0</v>
      </c>
      <c r="M61" s="46">
        <f t="shared" si="2"/>
        <v>0</v>
      </c>
      <c r="N61" s="44">
        <f t="shared" si="1"/>
        <v>10000</v>
      </c>
    </row>
    <row r="62" spans="1:14">
      <c r="A62" s="6" t="s">
        <v>63</v>
      </c>
      <c r="B62" s="47"/>
      <c r="C62" s="47"/>
      <c r="D62" s="47"/>
      <c r="E62" s="47"/>
      <c r="F62" s="47">
        <v>3200</v>
      </c>
      <c r="G62" s="47"/>
      <c r="H62" s="49"/>
      <c r="I62" s="47">
        <v>3200</v>
      </c>
      <c r="J62" s="47"/>
      <c r="K62" s="47"/>
      <c r="L62" s="48"/>
      <c r="M62" s="48"/>
      <c r="N62" s="44">
        <f t="shared" si="1"/>
        <v>6400</v>
      </c>
    </row>
    <row r="63" spans="1:14">
      <c r="A63" s="6" t="s">
        <v>64</v>
      </c>
      <c r="B63" s="47"/>
      <c r="C63" s="47"/>
      <c r="D63" s="47"/>
      <c r="E63" s="47"/>
      <c r="F63" s="47">
        <v>1500</v>
      </c>
      <c r="G63" s="47"/>
      <c r="H63" s="49"/>
      <c r="I63" s="47">
        <v>1500</v>
      </c>
      <c r="J63" s="47"/>
      <c r="K63" s="47"/>
      <c r="L63" s="48"/>
      <c r="M63" s="48"/>
      <c r="N63" s="44">
        <f t="shared" si="1"/>
        <v>3000</v>
      </c>
    </row>
    <row r="64" spans="1:14">
      <c r="A64" s="6" t="s">
        <v>65</v>
      </c>
      <c r="B64" s="47"/>
      <c r="C64" s="47"/>
      <c r="D64" s="47"/>
      <c r="E64" s="47"/>
      <c r="F64" s="47">
        <v>600</v>
      </c>
      <c r="G64" s="47"/>
      <c r="H64" s="49"/>
      <c r="I64" s="47"/>
      <c r="J64" s="47"/>
      <c r="K64" s="47"/>
      <c r="L64" s="48"/>
      <c r="M64" s="48"/>
      <c r="N64" s="44">
        <f t="shared" si="1"/>
        <v>600</v>
      </c>
    </row>
    <row r="65" spans="1:14">
      <c r="A65" s="13" t="s">
        <v>66</v>
      </c>
      <c r="B65" s="47"/>
      <c r="C65" s="47"/>
      <c r="D65" s="47"/>
      <c r="E65" s="47"/>
      <c r="F65" s="47"/>
      <c r="G65" s="47"/>
      <c r="H65" s="48"/>
      <c r="I65" s="48"/>
      <c r="J65" s="48"/>
      <c r="K65" s="48"/>
      <c r="L65" s="48"/>
      <c r="M65" s="48"/>
      <c r="N65" s="44">
        <f t="shared" si="1"/>
        <v>0</v>
      </c>
    </row>
    <row r="66" spans="1:14">
      <c r="A66" s="12" t="s">
        <v>67</v>
      </c>
      <c r="B66" s="46">
        <f>+B67+B68</f>
        <v>0</v>
      </c>
      <c r="C66" s="46">
        <f t="shared" ref="C66:M66" si="3">+C67+C68</f>
        <v>0</v>
      </c>
      <c r="D66" s="46">
        <f t="shared" si="3"/>
        <v>0</v>
      </c>
      <c r="E66" s="46">
        <f t="shared" si="3"/>
        <v>0</v>
      </c>
      <c r="F66" s="46">
        <f t="shared" si="3"/>
        <v>0</v>
      </c>
      <c r="G66" s="46">
        <f t="shared" si="3"/>
        <v>0</v>
      </c>
      <c r="H66" s="46">
        <f t="shared" si="3"/>
        <v>0</v>
      </c>
      <c r="I66" s="46">
        <f t="shared" si="3"/>
        <v>0</v>
      </c>
      <c r="J66" s="46">
        <f t="shared" si="3"/>
        <v>0</v>
      </c>
      <c r="K66" s="46">
        <f t="shared" si="3"/>
        <v>0</v>
      </c>
      <c r="L66" s="46">
        <f t="shared" si="3"/>
        <v>0</v>
      </c>
      <c r="M66" s="46">
        <f t="shared" si="3"/>
        <v>0</v>
      </c>
      <c r="N66" s="44">
        <f t="shared" si="1"/>
        <v>0</v>
      </c>
    </row>
    <row r="67" spans="1:14">
      <c r="A67" s="6" t="s">
        <v>68</v>
      </c>
      <c r="B67" s="47"/>
      <c r="C67" s="47"/>
      <c r="D67" s="47"/>
      <c r="E67" s="47"/>
      <c r="F67" s="47"/>
      <c r="G67" s="47"/>
      <c r="H67" s="48"/>
      <c r="I67" s="48"/>
      <c r="J67" s="48"/>
      <c r="K67" s="48"/>
      <c r="L67" s="48"/>
      <c r="M67" s="48"/>
      <c r="N67" s="44">
        <f t="shared" si="1"/>
        <v>0</v>
      </c>
    </row>
    <row r="68" spans="1:14">
      <c r="A68" s="6" t="s">
        <v>69</v>
      </c>
      <c r="B68" s="47"/>
      <c r="C68" s="47"/>
      <c r="D68" s="47"/>
      <c r="E68" s="47"/>
      <c r="F68" s="47"/>
      <c r="G68" s="47"/>
      <c r="H68" s="48"/>
      <c r="I68" s="48"/>
      <c r="J68" s="48"/>
      <c r="K68" s="48"/>
      <c r="L68" s="48"/>
      <c r="M68" s="48"/>
      <c r="N68" s="44">
        <f t="shared" si="1"/>
        <v>0</v>
      </c>
    </row>
    <row r="69" spans="1:14">
      <c r="A69" s="12" t="s">
        <v>70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4">
        <f t="shared" si="1"/>
        <v>0</v>
      </c>
    </row>
    <row r="70" spans="1:14">
      <c r="A70" s="14" t="s">
        <v>71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4">
        <f t="shared" si="1"/>
        <v>0</v>
      </c>
    </row>
    <row r="71" spans="1:14">
      <c r="A71" s="75" t="s">
        <v>72</v>
      </c>
      <c r="B71" s="66">
        <f>+B59+C59+D59</f>
        <v>0</v>
      </c>
      <c r="C71" s="67"/>
      <c r="D71" s="67"/>
      <c r="E71" s="66">
        <f t="shared" ref="E71" si="4">+E59+F59+G59</f>
        <v>5300</v>
      </c>
      <c r="F71" s="67"/>
      <c r="G71" s="67"/>
      <c r="H71" s="66">
        <f t="shared" ref="H71" si="5">+H59+I59+J59</f>
        <v>4700</v>
      </c>
      <c r="I71" s="67"/>
      <c r="J71" s="67"/>
      <c r="K71" s="66">
        <f t="shared" ref="K71" si="6">+K59+L59+M59</f>
        <v>0</v>
      </c>
      <c r="L71" s="67"/>
      <c r="M71" s="67"/>
      <c r="N71" s="44">
        <f t="shared" si="1"/>
        <v>10000</v>
      </c>
    </row>
    <row r="72" spans="1:14">
      <c r="A72" s="76"/>
      <c r="B72" s="66">
        <f>+B71+E71+H71+K71</f>
        <v>10000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44">
        <f t="shared" si="1"/>
        <v>10000</v>
      </c>
    </row>
    <row r="73" spans="1:14" ht="14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4" ht="18" customHeight="1">
      <c r="A74" s="2" t="s">
        <v>73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9"/>
    </row>
    <row r="75" spans="1:14" ht="18" customHeight="1">
      <c r="A75" s="69" t="s">
        <v>74</v>
      </c>
      <c r="B75" s="69"/>
      <c r="C75" s="69"/>
      <c r="D75" s="70"/>
      <c r="E75" s="69" t="s">
        <v>75</v>
      </c>
      <c r="F75" s="69"/>
      <c r="G75" s="69"/>
      <c r="H75" s="69"/>
      <c r="I75" s="71" t="s">
        <v>76</v>
      </c>
      <c r="J75" s="69"/>
      <c r="K75" s="69"/>
      <c r="L75" s="69"/>
      <c r="M75" s="19"/>
    </row>
    <row r="76" spans="1:14" ht="18" customHeight="1">
      <c r="A76" s="63" t="s">
        <v>77</v>
      </c>
      <c r="B76" s="64"/>
      <c r="C76" s="64"/>
      <c r="D76" s="64"/>
      <c r="E76" s="63" t="s">
        <v>78</v>
      </c>
      <c r="F76" s="64"/>
      <c r="G76" s="64"/>
      <c r="H76" s="65"/>
      <c r="I76" s="64" t="s">
        <v>79</v>
      </c>
      <c r="J76" s="64"/>
      <c r="K76" s="64"/>
      <c r="L76" s="65"/>
      <c r="M76" s="19"/>
    </row>
    <row r="77" spans="1:14" ht="18" customHeight="1">
      <c r="A77" s="57" t="s">
        <v>80</v>
      </c>
      <c r="B77" s="58"/>
      <c r="C77" s="58"/>
      <c r="D77" s="58"/>
      <c r="E77" s="57"/>
      <c r="F77" s="58"/>
      <c r="G77" s="58"/>
      <c r="H77" s="59"/>
      <c r="I77" s="58" t="s">
        <v>81</v>
      </c>
      <c r="J77" s="58"/>
      <c r="K77" s="58"/>
      <c r="L77" s="59"/>
      <c r="M77" s="19"/>
    </row>
    <row r="78" spans="1:14" ht="18" customHeight="1">
      <c r="A78" s="60" t="s">
        <v>82</v>
      </c>
      <c r="B78" s="61"/>
      <c r="C78" s="61"/>
      <c r="D78" s="61"/>
      <c r="E78" s="60"/>
      <c r="F78" s="61"/>
      <c r="G78" s="61"/>
      <c r="H78" s="62"/>
      <c r="I78" s="61"/>
      <c r="J78" s="61"/>
      <c r="K78" s="61"/>
      <c r="L78" s="62"/>
      <c r="M78" s="19"/>
    </row>
    <row r="79" spans="1:14" ht="1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9"/>
    </row>
    <row r="80" spans="1:14" s="15" customFormat="1" ht="21" customHeight="1">
      <c r="A80" s="56" t="s">
        <v>83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38"/>
    </row>
    <row r="81" spans="1:13" ht="21" customHeight="1">
      <c r="A81" s="18" t="s">
        <v>84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s="15" customFormat="1" ht="21" customHeight="1">
      <c r="A82" s="18" t="s">
        <v>85</v>
      </c>
    </row>
    <row r="83" spans="1:13" s="15" customFormat="1" ht="14.25" customHeight="1">
      <c r="A83" s="18"/>
    </row>
    <row r="84" spans="1:13" s="15" customFormat="1" ht="21" customHeight="1">
      <c r="A84" s="16" t="s">
        <v>86</v>
      </c>
      <c r="B84" s="18"/>
    </row>
    <row r="85" spans="1:13" ht="21" customHeight="1">
      <c r="A85" s="22" t="s">
        <v>87</v>
      </c>
    </row>
  </sheetData>
  <mergeCells count="35">
    <mergeCell ref="A1:N1"/>
    <mergeCell ref="A2:N2"/>
    <mergeCell ref="A3:N3"/>
    <mergeCell ref="B35:C35"/>
    <mergeCell ref="A51:A53"/>
    <mergeCell ref="B51:N51"/>
    <mergeCell ref="E52:G52"/>
    <mergeCell ref="H52:J52"/>
    <mergeCell ref="K52:M52"/>
    <mergeCell ref="B52:D52"/>
    <mergeCell ref="B31:C31"/>
    <mergeCell ref="B38:C38"/>
    <mergeCell ref="K71:M71"/>
    <mergeCell ref="N52:N53"/>
    <mergeCell ref="A75:D75"/>
    <mergeCell ref="E75:H75"/>
    <mergeCell ref="I75:L75"/>
    <mergeCell ref="E71:G71"/>
    <mergeCell ref="H71:J71"/>
    <mergeCell ref="B72:M72"/>
    <mergeCell ref="B58:N58"/>
    <mergeCell ref="A71:A72"/>
    <mergeCell ref="B71:D71"/>
    <mergeCell ref="A76:D76"/>
    <mergeCell ref="E76:H76"/>
    <mergeCell ref="I76:L76"/>
    <mergeCell ref="E78:H78"/>
    <mergeCell ref="I77:L77"/>
    <mergeCell ref="A80:D80"/>
    <mergeCell ref="E80:H80"/>
    <mergeCell ref="I80:L80"/>
    <mergeCell ref="A77:D77"/>
    <mergeCell ref="E77:H77"/>
    <mergeCell ref="A78:D78"/>
    <mergeCell ref="I78:L78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dcterms:created xsi:type="dcterms:W3CDTF">2012-06-27T02:12:05Z</dcterms:created>
  <dcterms:modified xsi:type="dcterms:W3CDTF">2016-08-17T05:12:11Z</dcterms:modified>
</cp:coreProperties>
</file>