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759"/>
  </bookViews>
  <sheets>
    <sheet name="3" sheetId="35" r:id="rId1"/>
    <sheet name="3.1" sheetId="36" r:id="rId2"/>
    <sheet name="3.2" sheetId="37" r:id="rId3"/>
    <sheet name="3.3" sheetId="38" r:id="rId4"/>
    <sheet name="3.4" sheetId="39" r:id="rId5"/>
  </sheets>
  <definedNames>
    <definedName name="AccessDatabase" hidden="1">"C:\Pongsuk\ประมาณการ ภาคปกติ.mdb"</definedName>
    <definedName name="_xlnm.Print_Area" localSheetId="1">'3.1'!$A$1:$H$40</definedName>
    <definedName name="_xlnm.Print_Area" localSheetId="2">'3.2'!$A$1:$H$38</definedName>
    <definedName name="_xlnm.Print_Area" localSheetId="3">'3.3'!$A$1:$H$34</definedName>
    <definedName name="_xlnm.Print_Area" localSheetId="4">'3.4'!$A$1:$H$41</definedName>
    <definedName name="ทำนุ" localSheetId="4">#REF!</definedName>
    <definedName name="ทำนุ">#REF!</definedName>
    <definedName name="ประมาณการ_ภาคปกติ_ภาค1_List" localSheetId="4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H33" i="39"/>
  <c r="H35"/>
  <c r="E31" i="35"/>
  <c r="H31" i="39"/>
  <c r="H30" s="1"/>
  <c r="H29" s="1"/>
  <c r="M35" i="35" l="1"/>
  <c r="H25" i="36"/>
  <c r="H26" i="37"/>
  <c r="H27"/>
  <c r="H28" i="38" l="1"/>
  <c r="H32" i="36"/>
  <c r="H29"/>
  <c r="H27"/>
  <c r="M34" i="35"/>
  <c r="M32"/>
  <c r="K31"/>
  <c r="I31"/>
  <c r="G31"/>
  <c r="C31"/>
  <c r="M33"/>
  <c r="H24" i="38" l="1"/>
  <c r="H25"/>
  <c r="H26" i="36"/>
  <c r="M31" i="35"/>
  <c r="C27" s="1"/>
</calcChain>
</file>

<file path=xl/sharedStrings.xml><?xml version="1.0" encoding="utf-8"?>
<sst xmlns="http://schemas.openxmlformats.org/spreadsheetml/2006/main" count="235" uniqueCount="140">
  <si>
    <t>กิจกรรม</t>
  </si>
  <si>
    <t>รวม</t>
  </si>
  <si>
    <t>จำนวนครั้ง</t>
  </si>
  <si>
    <t>จำนวนผู้เข้าร่วม</t>
  </si>
  <si>
    <t>วัน หรือ ชั่วโมง</t>
  </si>
  <si>
    <t>อัตราที่ตั้ง</t>
  </si>
  <si>
    <t>รวมเป็นเงิน</t>
  </si>
  <si>
    <t>โครงการ/กิจกรรม/
งบรายจ่าย/รายการ</t>
  </si>
  <si>
    <t>1.หลักการและเหตุผล  :</t>
  </si>
  <si>
    <t>2.วัตถุประสงค์ของโครงการ  :</t>
  </si>
  <si>
    <t>1)  ตัวชี้วัดเชิงคุณภาพ  :</t>
  </si>
  <si>
    <t>2)  ตัวชี้วัดเชิงปริมาณ  :</t>
  </si>
  <si>
    <t>3)  ตัวชี้วัดเชิงเวลา  :</t>
  </si>
  <si>
    <t>4)  ตัวชี้วัดเชิงต้นทุน  :</t>
  </si>
  <si>
    <t>บาท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</si>
  <si>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</si>
  <si>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</si>
  <si>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</si>
  <si>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</si>
  <si>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</si>
  <si>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</si>
  <si>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รวมทั้งสิ้น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</si>
  <si>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</si>
  <si>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</si>
  <si>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</si>
  <si>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รายละเอียดกิจกรรม ประจำปีงบประมาณ พ.ศ. 2561</t>
  </si>
  <si>
    <t>จำนวนรายการ</t>
  </si>
  <si>
    <t>ค่าตอบแทน</t>
  </si>
  <si>
    <t>ค่าใช้สอย</t>
  </si>
  <si>
    <t>ค่าวัสดุ</t>
  </si>
  <si>
    <t xml:space="preserve">6.งบประมาณของโครงการ  : </t>
  </si>
  <si>
    <t>3. ตัวชี้วัดความสำเร็จของโครงการ  :</t>
  </si>
  <si>
    <t xml:space="preserve">4.เป้าหมายของโครงการ  : </t>
  </si>
  <si>
    <t>รายละเอียดโครงการ ประจำปีงบประมาณ พ.ศ. 2561</t>
  </si>
  <si>
    <t xml:space="preserve">5.ความเชื่อมโยง </t>
  </si>
  <si>
    <t>7.การวัดและประเมินผล :</t>
  </si>
  <si>
    <t>8.ผลที่คาดว่าจะได้รับของโครงการ :</t>
  </si>
  <si>
    <t>1.เหตุผลความจำเป็น  :</t>
  </si>
  <si>
    <t>2.วัตถุประสงค์ของกิจกรรม  :</t>
  </si>
  <si>
    <t>3.ตัวชี้วัดความสำเร็จของกิจกรรม  :</t>
  </si>
  <si>
    <t xml:space="preserve">4.กลุ่มเป้าหมาย : </t>
  </si>
  <si>
    <t xml:space="preserve">5.สถานที่ดำเนินการ : </t>
  </si>
  <si>
    <t>6.งบประมาณ</t>
  </si>
  <si>
    <t>7.ผลที่คาดว่าจะได้รับจากกิจกรรม  :</t>
  </si>
  <si>
    <t>รายละเอียดงบประมาณปี 2561</t>
  </si>
  <si>
    <t xml:space="preserve">  งานบริการสุขภาพนักศึกษา  มหาวิทยาลัยราชภัฏสุราษฎร์ธานี  เป็นงานที่ให้บริการด้านสุขภาพและรักษาโรคขั้นต้น</t>
  </si>
  <si>
    <t>เพื่อให้นักศึกษามีสุขภาพอนามัยสมบูรณ์ควบคู่ไปกับการพัฒนาทางด้านสติปัญญา รวมถึงการจัดสวัสดิการบริการด้านสุขภาพให้กับนักศึกษา</t>
  </si>
  <si>
    <t>1)  เพื่อให้บริการทางด้านสุขภาพอนามัย  รักษาโรคขั้นต้นให้กับนักศึกษาของมหาวิทยาลัย</t>
  </si>
  <si>
    <t>2)  เพื่อจัดหาวัสดุเวชภัณฑ์ครุภัณฑ์ในการในการให้บริการ</t>
  </si>
  <si>
    <t>นักศึกษามีสุขภาพอนามัยที่สมบูรณ์ เพิ่มขึ้นร้อยละ 80</t>
  </si>
  <si>
    <t>นักศึกษามหาวิทยาลัยราชภัฏสุราษฎร์ธานี จำนวน 5,000 คน</t>
  </si>
  <si>
    <t>ตุลาคม 2560 - กันยายน 2561</t>
  </si>
  <si>
    <t>นักศึกษามหาวิทยาลัยราชภัฏสุราษฎร์ธานี</t>
  </si>
  <si>
    <t>มหาวิทยาลัยราชภัฏสุราษฎร์ธานี</t>
  </si>
  <si>
    <t xml:space="preserve">   รายการค่าตอบแทนแพทย์</t>
  </si>
  <si>
    <t xml:space="preserve">   รายการซ่อมแซมครุภัณฑ์</t>
  </si>
  <si>
    <t xml:space="preserve">   รายการซักผ้าปู ผ้าห่ม ผู้ป่วย</t>
  </si>
  <si>
    <t xml:space="preserve">   รายการวัสดุเวชภัณฑ์</t>
  </si>
  <si>
    <t xml:space="preserve">   รายการวัสดุสำนักงาน</t>
  </si>
  <si>
    <t xml:space="preserve">  1. มีเวชภัณฑ์ที่ใช้ในปริมาณเพียงพอกับผู้ใช้บริการ</t>
  </si>
  <si>
    <t xml:space="preserve">  2. นักศึกษาได้การบริการสุขภาพขั้นพื้นฐาน</t>
  </si>
  <si>
    <t xml:space="preserve">  </t>
  </si>
  <si>
    <t xml:space="preserve"> หน่วยพยาบาล ตระหนักและเห็นความสำคัญ ในการสร้างแกนนำนักศึกษาด้านการดูแลสุขภาพและด้านการปฐมพยาบาลเบื้องต้น ของมหาวิทยาลัย </t>
  </si>
  <si>
    <t>จึงจัดทำกิจกรรม“ให้ความรู้ด้านการดูแลสุขภาพแก่นักศึกษาแกนนำ”เพื่อนำไปสู่การพัฒนาความรู้ความเข้าใจในการดูแลตัวเองและผู้อื่นได้อย่างมีประสิทธิภาพและถูกต้องต่อไป</t>
  </si>
  <si>
    <t xml:space="preserve"> 1 เพื่อสร้างแกนนำนักศึกษาด้านการดูแลสุขภาพและการปฐมพยาบาลเบื้องต้น ในรั่วมหาวิทยาลัย
   2 เพื่อให้แกนนำนักศึกษามีความรู้ ความเข้าใจ พฤติกรรมด้านการดูแลสุขภาพอนามัยและหลักการปฐมพยาบาลเบื้องต้นอย่างถูกต้อง 
   3 เพื่อให้แกนนำนักศึกษามีทักษะสามารถช่วยเหลือตนเองและบุคคลใกล้ตัวได้อย่างถูกต้องก่อนนำส่งโรงพยาบาล
</t>
  </si>
  <si>
    <t xml:space="preserve"> 2 เพื่อให้แกนนำนักศึกษามีความรู้ ความเข้าใจ พฤติกรรมด้านการดูแลสุขภาพอนามัยและหลักการปฐมพยาบาลเบื้องต้นอย่างถูกต้อง </t>
  </si>
  <si>
    <t xml:space="preserve"> 3. เพื่อให้แกนนำนักศึกษามีทักษะสามารถช่วยเหลือตนเองและบุคคลใกล้ตัวได้อย่างถูกต้องก่อนนำส่งโรงพยาบาล</t>
  </si>
  <si>
    <t>ผู้เข้ารับการอบรมมีความรู้ความเข้าใจเกี่ยวกับการปฐมพยาบาลเบื้องต้น เพิ่มขึ้นร้อยละ 80</t>
  </si>
  <si>
    <t xml:space="preserve">นักศึกษา จำนวน 100 คน  </t>
  </si>
  <si>
    <t xml:space="preserve">   รายการวัสดุประกอบการจัดกิจกรรม</t>
  </si>
  <si>
    <t>2. แกนนำนักศึกษามีความรู้ ความเข้าใจ พฤติกรรมด้านการดูแลสุขภาพอนามัยและหลักการปฐมพยาบาลเบื้องต้นอย่างถูกต้อง</t>
  </si>
  <si>
    <t>3. แกนนำนักศึกษามีทักษาสามารถช่วยเหลือตนเองและบุคคลใก้ลตัวได้อย่างถูกต้องก่อนนำส่งโรงพยาบาล</t>
  </si>
  <si>
    <t xml:space="preserve">เนื่องจากในปัจจุบันสภากาชาดไทยได้รับโลหิตที่บริจาคในแต่ละวันนั้น ไม่เพียงพอกับความต้องการของผู้ต้องการโลหิต </t>
  </si>
  <si>
    <t>ทำให้การรักษาผู้ป่วยล้าช้า หรือไม่สามารถกระทำได้อย่างมีประสิทธิภาพ หน่วยพยาบาล กองพัฒนานักศึกษา ได้เล็งเห็นความสำคัญดังกล่าว</t>
  </si>
  <si>
    <t>1)  เพื่อเป็นการส่งเสริมให้นักศึกษและบุคลากรได้ร่วมกันทำความดี โดยไม่หวังผลตอบแทน</t>
  </si>
  <si>
    <t>2)  เป็นการส่งเสริมให้นักศึกษาและบุคลการ มีจิตสำนึก และเป็นการบำเพ็ญประโยชน์ร่วมกัน และเป็นการส้รางภูมิคุ้มกันจากภัยยาเสพติด</t>
  </si>
  <si>
    <t>ผู้เข้าร่วมบริจาคโลหิตมีความพึงพอใจที่ได้ร่วมกิจกรรมบริจาคโลหิต ร้อยละ 80</t>
  </si>
  <si>
    <t>ผู้เข้าร่วมบริจาคโลหิต จำนวน 100 คน</t>
  </si>
  <si>
    <t>8,000 บาท</t>
  </si>
  <si>
    <t>นักศึกษา อาจารย์ และบุคลากร ของมหาวิทยาลัยราชภัฏสุราษฎร์ธานี</t>
  </si>
  <si>
    <t xml:space="preserve">   รายการค่าวัสดุในการจัดกิจกรรม</t>
  </si>
  <si>
    <t>ผู้เข้าร่วมกิจกรรมรู้สึกภูมิใจ</t>
  </si>
  <si>
    <t>ค่าตอบแทนวิทยากรในการบรรยาย/ปฏิบัติ</t>
  </si>
  <si>
    <t xml:space="preserve">       งานบริการสุขภาพนักศึกษา มหาวิทยาลัยราชภัฏสุราษฎร์ธานี  เป็นงานที่ให้บริการด้านสุขภาพและรักษาโรคขั้นต้น เพื่อให้นักศึกษามีสุขภาพอนามัยที่สมบูรณ์ควบคู่ไปกับ</t>
  </si>
  <si>
    <t>การพัฒนาทางด้านสติปัญญา รวมถึงการจัดสวัสดิการบริการด้านสุขภาพให้กับนักศึกษา</t>
  </si>
  <si>
    <t>1) เพื่อให้บริการทางด้านสุขภาพ รักษาโรคขั้นต้นให้กับนักศึกษาของมหาวิทยาลัย</t>
  </si>
  <si>
    <t xml:space="preserve">2) เพื่อจัดหาวัสดุเวชภัณฑ์ ครุภัณฑ์ ในการให้บริการสุขภาพ </t>
  </si>
  <si>
    <t>3)  จัดให้ความรู้เกี่ยวกับด้านสุขภาพ</t>
  </si>
  <si>
    <t>นักศึกษาได้รับการบริการด้านสุขภาพที่ดี มีสุขภาพอนามัยเพิ่มขึ้นร้อยละ 80</t>
  </si>
  <si>
    <t>จำนวนนักศึกษาที่เข้ารับบริการ  จำนวน 5,000 คน</t>
  </si>
  <si>
    <t>1. นักศึกษาที่เข้ารับบริการ</t>
  </si>
  <si>
    <t>แบบสอบถาม</t>
  </si>
  <si>
    <t>แบบสอบถามการใช้บริการ</t>
  </si>
  <si>
    <t>แบบสอบถามความพึงพอใจ</t>
  </si>
  <si>
    <t xml:space="preserve">  1. มีวัสดุเวชภัณฑ์และครุภัณฑ์สำหรับใช้การให้บริการแก่นักศึกษาอย่างเพียงพอและมีประสิทธิภาพ</t>
  </si>
  <si>
    <t xml:space="preserve">  2. นักศึกษามีความรู้  ความเข้าใจในด้านการดูแลสุขภาพตนเองและผู้อื่นได้อย่างถูกต้อง</t>
  </si>
  <si>
    <r>
      <t xml:space="preserve">  </t>
    </r>
    <r>
      <rPr>
        <sz val="16"/>
        <rFont val="TH SarabunPSK"/>
        <family val="2"/>
      </rPr>
      <t>3. นักศึกษามีคุณธรรมจริยธรรม  การบำเพ็ญประโยชน์  และมีจิตสำนึก</t>
    </r>
  </si>
  <si>
    <t>2. ผู้เข้าร่วมโครงการ/กิจกรรม มีความรู้ความเข้าใจและความพึงพอใจ ร้อยละ 80</t>
  </si>
  <si>
    <t xml:space="preserve">1) กิจกรรมคลินิกสุขภาพ </t>
  </si>
  <si>
    <t>2) กิจกรรมการให้การให้ความรู้ด้านการดูแลสุขภาพแก่นักศึกษาแกนนำ</t>
  </si>
  <si>
    <t>3) กิจกรรม มรส. ร่วมใจบริจาคโลหิต</t>
  </si>
  <si>
    <t xml:space="preserve">1 สร้างแกนนำนักศึกษาด้านการดูแลสุขภาพและการปฐมพยาบาลเบื้องต้น ในรั่วมหาวิทยาลัย
</t>
  </si>
  <si>
    <t>9,000 บาท</t>
  </si>
  <si>
    <t xml:space="preserve">         2) บุคลากรในมหาวิทยาลัยมีสุขภาพดีเพิ่มขึ้น</t>
  </si>
  <si>
    <t xml:space="preserve">         1) บุคลากรในมหาวิทยาลัยตระหนักในการดูแลสุขภาพ เพิ่มสมรรถนะในการปรับปรุงสุขภาพตนเองมากขึ้น </t>
  </si>
  <si>
    <t>ค่าวัสดุประชาสัมพันธ์ เอกสารเผยแพร่วิธีดูแลสุขภาพ</t>
  </si>
  <si>
    <t>ค่าอาหารว่างผู้เข้ารับตรวจสุขภาพ 1 มื้อๆละ25 บาท</t>
  </si>
  <si>
    <t>1 คน</t>
  </si>
  <si>
    <t>ค่าตอบแทนนายแพทย์ ให้คำปรึกษา ตรวจสุขภาพ</t>
  </si>
  <si>
    <t>คณะพยาบาลศาสตร์ ม.ราชภัฎสราษฎร์ธานี</t>
  </si>
  <si>
    <t>จำนวนบุคลากรเข้าร่วมโครงการ 100  คน</t>
  </si>
  <si>
    <t>ผู้เข้าร่วมโครงการร้อยละ    80 มีความพึงพอใจต่อการเข้าร่วมกิจกรรม</t>
  </si>
  <si>
    <t xml:space="preserve">2) บุคลากรในมหาวิทยาลัยตระหนักในการดูแลสุขภาพ </t>
  </si>
  <si>
    <t xml:space="preserve">     1) ส่งเสริมและสร้างปัจจัยที่เอื้อต่อการจัดการด้านสุขภาพของบุคลากรในมหาวิทยาลัยราชภัฏสุราษฎร์ธานี
</t>
  </si>
  <si>
    <t>2.วัตถุประสงค์ขอกิจกรรม :</t>
  </si>
  <si>
    <t xml:space="preserve">ที่สมบูรณ์ทั้งร่างกาย จิตใจและสังคม </t>
  </si>
  <si>
    <t>ในการดูแลสุขภาพเพื่อป้องกันโรคและลดโอกาสเสี่ยงในการเป็นกลุ่มโรคไม่ติดต่อเรื้อรังเพิ่มสมรรถนะในการปรับปรุงสุขภาพตนเองเพื่อบรรลุสุขภาวะ</t>
  </si>
  <si>
    <t>เพื่อสนับสนุน ส่งเสริมและสร้างปัจจัยที่เอื้อต่อการจัดการด้านสุขภาพ โดยมีจุดมุ่งหมายที่จะพัฒนาสุขภาพของบุคลากรในมหาวิทยาลัยให้ตระหนัก</t>
  </si>
  <si>
    <t xml:space="preserve">     ทางคณะพยาบาลศาสตร์ได้เห็นความสำคัญในเรื่องการส่งเสริมสุขภาพบุคลากรในมหาวิทยาลัย  จึงจัดให้มีโครงการพยาบาลใส่ใจสุขภาพ </t>
  </si>
  <si>
    <t>ส่งเสริมสุขภาพบุคลากรในมหาวิทยาลัยที่ชัดเจน</t>
  </si>
  <si>
    <t xml:space="preserve">ได้ไปพบแพทย์หรือไม่ทำให้มีความเสี่ยงต่อการเกิดโรคเรื้อรัง ได้แก่โรคเบาหวาน โรคอ้วน  โรคหัวใจ ฯลฯ ในปัจจุบันทางมหาวิทยาลัยยังไม่มีรูปแบบการ </t>
  </si>
  <si>
    <t>ทางมหาวิทยาลัยได้ส่งรายงานผลการตรวจให้แก่ผู้รับการตรวจสุขภาพเพื่อนำไปปรึกษาแพทย์ซึ่งไม่สามารถทราบได้ว่าผู้ที่รับการตรวจสุขภาพ</t>
  </si>
  <si>
    <t xml:space="preserve">     จากการตรวจสุขภาพประจำปีของบุคลากรในมหาวิทยาลัยราชภัฏสุราษฎร์ธานี มีจำนวนผู้ตรวจสุขภาพประจำปี ประมาณ 400 คน </t>
  </si>
  <si>
    <r>
      <t xml:space="preserve">   </t>
    </r>
    <r>
      <rPr>
        <b/>
        <sz val="16"/>
        <rFont val="TH SarabunPSK"/>
        <family val="2"/>
      </rPr>
      <t xml:space="preserve">นโยบาย </t>
    </r>
    <r>
      <rPr>
        <sz val="16"/>
        <rFont val="TH SarabunPSK"/>
        <family val="2"/>
      </rPr>
      <t>1.ผลิตบัณฑิตมีคุณภาพได้มาตรฐาน</t>
    </r>
  </si>
  <si>
    <r>
      <t xml:space="preserve">   </t>
    </r>
    <r>
      <rPr>
        <b/>
        <sz val="16"/>
        <rFont val="TH SarabunPSK"/>
        <family val="2"/>
      </rPr>
      <t xml:space="preserve">แผนงาน </t>
    </r>
    <r>
      <rPr>
        <sz val="16"/>
        <rFont val="TH SarabunPSK"/>
        <family val="2"/>
      </rPr>
      <t>1.3  แผนงานยุทธศาสตร์การพัฒนานักศึกษา (Student Development)</t>
    </r>
  </si>
  <si>
    <r>
      <t xml:space="preserve">   </t>
    </r>
    <r>
      <rPr>
        <b/>
        <sz val="16"/>
        <rFont val="TH SarabunPSK"/>
        <family val="2"/>
      </rPr>
      <t>ตัวชี้วัดมหาวิทยาลัย</t>
    </r>
  </si>
  <si>
    <r>
      <t xml:space="preserve">8.ผู้รับผิดชอบกิจกรรม : </t>
    </r>
    <r>
      <rPr>
        <sz val="16"/>
        <rFont val="TH SarabunPSK"/>
        <family val="2"/>
      </rPr>
      <t>อ.คมสันต์ เหล็มมะ</t>
    </r>
  </si>
  <si>
    <t>เดือนพฤศจิกายน 2560</t>
  </si>
  <si>
    <r>
      <t xml:space="preserve">8.ผู้รับผิดชอบกิจกรรม : </t>
    </r>
    <r>
      <rPr>
        <sz val="16"/>
        <rFont val="TH SarabunPSK"/>
        <family val="2"/>
      </rPr>
      <t>อ.จิดาภา พลรักษ์</t>
    </r>
  </si>
  <si>
    <t>เดือนกุมภาพันธ์ 2561</t>
  </si>
  <si>
    <r>
      <t xml:space="preserve">8.ผู้รับผิดชอบกิจกรรม   ; </t>
    </r>
    <r>
      <rPr>
        <sz val="16"/>
        <rFont val="TH SarabunPSK"/>
        <family val="2"/>
      </rPr>
      <t>อ.ธวัชัย ทีปะปาล</t>
    </r>
  </si>
  <si>
    <t>กิจกรรมที่ 3.4 กิจกรรมพยาบาลร่วมใส่ใจสุขภาพ</t>
  </si>
  <si>
    <t>กิจกรรมที่ 3.3 กิจกรรม มรส. ร่วมใจบริจาคโลหิต</t>
  </si>
  <si>
    <t xml:space="preserve"> กิจกรรมที่ 3.2 กิจกรรมการให้การให้ความรู้ด้านการดูแลสุขภาพแก่นักศึกษาแกนนำ</t>
  </si>
  <si>
    <t xml:space="preserve">กิจกรรมที่ 3.1 กิจกรรมคลินิกสุขภาพ </t>
  </si>
  <si>
    <t>โครงการที่ 3 โครงการคลินิกสุขภาพห้องพยาบาล</t>
  </si>
  <si>
    <r>
      <t>9.ผู้รับผิดชอบโครงการ :</t>
    </r>
    <r>
      <rPr>
        <sz val="16"/>
        <rFont val="TH SarabunPSK"/>
        <family val="2"/>
      </rPr>
      <t xml:space="preserve"> อ.วารุณี สอนอินทร์/คุณกัลยา จิตโอวาส</t>
    </r>
  </si>
  <si>
    <r>
      <t xml:space="preserve">8.ผู้รับผิดชอบกิจกรรม : </t>
    </r>
    <r>
      <rPr>
        <sz val="16"/>
        <rFont val="TH SarabunPSK"/>
        <family val="2"/>
      </rPr>
      <t>คุณกัลยา จิตโอวาส/คุณวิภา สุขการัก</t>
    </r>
  </si>
  <si>
    <t>4) กิจกรรมพยาบาลร่วมใส่ใจสุขภาพ</t>
  </si>
  <si>
    <t>2.1 ร้อยละนักศึกษาที่ได้รับการพัฒนาสมรรถนะด้านสุขภาพ บุคลิกภาพและด้านสังคม(7)
2.2 นักศึกษาได้รับการพัฒนาศักยภาพตามกรอบTQFและสภาวิชาชีพครบ 6 ด้าน (9)
2.3 การบริการนักศึกษาระดับปริญญาตรี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</si>
</sst>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11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133">
    <xf numFmtId="0" fontId="0" fillId="0" borderId="0" xfId="0"/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187" fontId="10" fillId="2" borderId="1" xfId="1" applyNumberFormat="1" applyFont="1" applyFill="1" applyBorder="1" applyAlignment="1">
      <alignment horizontal="center" vertical="center"/>
    </xf>
    <xf numFmtId="187" fontId="9" fillId="3" borderId="1" xfId="1" applyNumberFormat="1" applyFont="1" applyFill="1" applyBorder="1"/>
    <xf numFmtId="187" fontId="9" fillId="0" borderId="1" xfId="1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6" applyFont="1"/>
    <xf numFmtId="0" fontId="7" fillId="0" borderId="0" xfId="6" applyFont="1"/>
    <xf numFmtId="0" fontId="7" fillId="0" borderId="0" xfId="6" applyFont="1" applyBorder="1"/>
    <xf numFmtId="0" fontId="4" fillId="0" borderId="0" xfId="6" applyFont="1" applyAlignment="1">
      <alignment horizontal="left"/>
    </xf>
    <xf numFmtId="0" fontId="4" fillId="0" borderId="0" xfId="6" applyFont="1" applyAlignment="1">
      <alignment horizontal="left" indent="2"/>
    </xf>
    <xf numFmtId="0" fontId="7" fillId="0" borderId="0" xfId="6" applyFont="1" applyAlignment="1">
      <alignment horizontal="left" indent="2"/>
    </xf>
    <xf numFmtId="0" fontId="4" fillId="0" borderId="0" xfId="11" applyFont="1"/>
    <xf numFmtId="0" fontId="7" fillId="0" borderId="0" xfId="11" applyFont="1"/>
    <xf numFmtId="0" fontId="4" fillId="0" borderId="0" xfId="11" applyFont="1" applyAlignment="1">
      <alignment horizontal="left"/>
    </xf>
    <xf numFmtId="0" fontId="4" fillId="0" borderId="0" xfId="11" applyFont="1" applyAlignment="1">
      <alignment horizontal="left" indent="2"/>
    </xf>
    <xf numFmtId="0" fontId="7" fillId="0" borderId="0" xfId="11" applyFont="1" applyAlignment="1">
      <alignment horizontal="left" indent="2"/>
    </xf>
    <xf numFmtId="0" fontId="7" fillId="0" borderId="0" xfId="6" applyFont="1" applyAlignment="1">
      <alignment horizontal="center"/>
    </xf>
    <xf numFmtId="0" fontId="4" fillId="0" borderId="9" xfId="11" applyFont="1" applyBorder="1" applyAlignment="1">
      <alignment horizontal="center"/>
    </xf>
    <xf numFmtId="0" fontId="4" fillId="0" borderId="0" xfId="11" applyFont="1" applyBorder="1" applyAlignment="1">
      <alignment horizontal="left" indent="2"/>
    </xf>
    <xf numFmtId="0" fontId="7" fillId="0" borderId="12" xfId="11" applyFont="1" applyBorder="1" applyAlignment="1">
      <alignment horizontal="left"/>
    </xf>
    <xf numFmtId="0" fontId="4" fillId="0" borderId="0" xfId="11" applyFont="1" applyBorder="1"/>
    <xf numFmtId="0" fontId="7" fillId="0" borderId="0" xfId="6" applyFont="1" applyBorder="1" applyAlignment="1">
      <alignment horizontal="left" indent="2"/>
    </xf>
    <xf numFmtId="0" fontId="7" fillId="0" borderId="0" xfId="6" applyFont="1" applyAlignment="1">
      <alignment horizontal="left" indent="1"/>
    </xf>
    <xf numFmtId="0" fontId="7" fillId="0" borderId="0" xfId="6" applyFont="1" applyBorder="1" applyAlignment="1"/>
    <xf numFmtId="0" fontId="4" fillId="0" borderId="0" xfId="6" applyFont="1" applyBorder="1" applyAlignment="1">
      <alignment horizontal="left"/>
    </xf>
    <xf numFmtId="0" fontId="4" fillId="0" borderId="0" xfId="6" applyFont="1" applyBorder="1"/>
    <xf numFmtId="0" fontId="12" fillId="0" borderId="0" xfId="6" applyFont="1" applyAlignment="1"/>
    <xf numFmtId="0" fontId="9" fillId="0" borderId="0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9" fillId="4" borderId="1" xfId="0" applyFont="1" applyFill="1" applyBorder="1"/>
    <xf numFmtId="187" fontId="9" fillId="4" borderId="1" xfId="1" applyNumberFormat="1" applyFont="1" applyFill="1" applyBorder="1"/>
    <xf numFmtId="0" fontId="7" fillId="0" borderId="0" xfId="11" applyFont="1" applyBorder="1"/>
    <xf numFmtId="0" fontId="4" fillId="0" borderId="0" xfId="6" applyFont="1" applyBorder="1" applyAlignment="1"/>
    <xf numFmtId="0" fontId="4" fillId="0" borderId="8" xfId="6" applyFont="1" applyBorder="1" applyAlignment="1"/>
    <xf numFmtId="0" fontId="13" fillId="0" borderId="0" xfId="6" applyFont="1" applyAlignment="1">
      <alignment horizontal="left" indent="2"/>
    </xf>
    <xf numFmtId="0" fontId="13" fillId="0" borderId="0" xfId="6" applyFont="1"/>
    <xf numFmtId="0" fontId="14" fillId="0" borderId="0" xfId="0" applyFont="1" applyAlignment="1">
      <alignment horizontal="left"/>
    </xf>
    <xf numFmtId="0" fontId="13" fillId="0" borderId="0" xfId="6" applyFont="1" applyFill="1"/>
    <xf numFmtId="0" fontId="7" fillId="0" borderId="0" xfId="6" applyFont="1" applyAlignment="1"/>
    <xf numFmtId="0" fontId="7" fillId="0" borderId="0" xfId="6" applyFont="1" applyAlignment="1">
      <alignment horizontal="left"/>
    </xf>
    <xf numFmtId="0" fontId="7" fillId="0" borderId="0" xfId="6" applyFont="1" applyBorder="1" applyAlignment="1">
      <alignment horizontal="left" indent="2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87" fontId="10" fillId="3" borderId="1" xfId="1" applyNumberFormat="1" applyFont="1" applyFill="1" applyBorder="1"/>
    <xf numFmtId="0" fontId="10" fillId="0" borderId="0" xfId="0" applyFont="1" applyFill="1" applyBorder="1"/>
    <xf numFmtId="187" fontId="10" fillId="4" borderId="1" xfId="1" applyNumberFormat="1" applyFont="1" applyFill="1" applyBorder="1"/>
    <xf numFmtId="0" fontId="13" fillId="0" borderId="0" xfId="6" applyFont="1" applyFill="1" applyAlignment="1">
      <alignment horizontal="left"/>
    </xf>
    <xf numFmtId="187" fontId="13" fillId="0" borderId="0" xfId="6" applyNumberFormat="1" applyFont="1" applyFill="1" applyAlignment="1">
      <alignment horizontal="left" vertical="top"/>
    </xf>
    <xf numFmtId="0" fontId="13" fillId="0" borderId="0" xfId="6" applyFont="1" applyFill="1" applyAlignment="1">
      <alignment horizontal="left" vertical="top"/>
    </xf>
    <xf numFmtId="0" fontId="13" fillId="0" borderId="0" xfId="6" applyFont="1" applyAlignment="1">
      <alignment horizontal="left" indent="3"/>
    </xf>
    <xf numFmtId="0" fontId="14" fillId="0" borderId="0" xfId="6" applyFont="1"/>
    <xf numFmtId="0" fontId="7" fillId="0" borderId="0" xfId="6" applyFont="1" applyAlignment="1">
      <alignment horizontal="left" indent="3"/>
    </xf>
    <xf numFmtId="0" fontId="4" fillId="0" borderId="0" xfId="11" applyFont="1" applyAlignment="1">
      <alignment horizontal="left" vertical="top"/>
    </xf>
    <xf numFmtId="0" fontId="7" fillId="0" borderId="1" xfId="11" applyFont="1" applyBorder="1" applyAlignment="1">
      <alignment horizontal="left" vertical="top" wrapText="1"/>
    </xf>
    <xf numFmtId="0" fontId="4" fillId="0" borderId="0" xfId="11" applyFont="1" applyAlignment="1">
      <alignment vertical="top"/>
    </xf>
    <xf numFmtId="0" fontId="13" fillId="0" borderId="0" xfId="0" applyFont="1"/>
    <xf numFmtId="3" fontId="7" fillId="0" borderId="0" xfId="11" applyNumberFormat="1" applyFont="1"/>
    <xf numFmtId="0" fontId="7" fillId="0" borderId="0" xfId="6" applyFont="1" applyBorder="1" applyAlignment="1">
      <alignment horizontal="left" vertical="top"/>
    </xf>
    <xf numFmtId="0" fontId="7" fillId="0" borderId="0" xfId="6" applyFont="1" applyBorder="1" applyAlignment="1">
      <alignment vertical="top"/>
    </xf>
    <xf numFmtId="0" fontId="7" fillId="0" borderId="0" xfId="11" applyFont="1" applyBorder="1" applyAlignment="1">
      <alignment horizontal="left" vertical="top" wrapText="1"/>
    </xf>
    <xf numFmtId="0" fontId="7" fillId="0" borderId="0" xfId="11" applyFont="1" applyBorder="1" applyAlignment="1">
      <alignment horizontal="center" vertical="top"/>
    </xf>
    <xf numFmtId="0" fontId="9" fillId="0" borderId="1" xfId="0" applyFont="1" applyFill="1" applyBorder="1"/>
    <xf numFmtId="0" fontId="7" fillId="0" borderId="0" xfId="6" applyFont="1" applyFill="1"/>
    <xf numFmtId="187" fontId="9" fillId="0" borderId="1" xfId="1" applyNumberFormat="1" applyFont="1" applyBorder="1" applyAlignment="1">
      <alignment horizontal="right"/>
    </xf>
    <xf numFmtId="0" fontId="7" fillId="0" borderId="0" xfId="6" applyFont="1" applyBorder="1" applyAlignment="1">
      <alignment horizontal="left" indent="2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11" applyFont="1" applyBorder="1" applyAlignment="1">
      <alignment horizontal="left" wrapText="1"/>
    </xf>
    <xf numFmtId="0" fontId="7" fillId="0" borderId="1" xfId="11" applyFont="1" applyBorder="1" applyAlignment="1">
      <alignment horizontal="left" wrapText="1"/>
    </xf>
    <xf numFmtId="0" fontId="7" fillId="0" borderId="0" xfId="6" applyFont="1" applyAlignment="1">
      <alignment horizontal="left" vertical="top" wrapText="1"/>
    </xf>
    <xf numFmtId="0" fontId="7" fillId="0" borderId="0" xfId="6" applyFont="1" applyAlignment="1">
      <alignment horizontal="left" vertical="top"/>
    </xf>
    <xf numFmtId="0" fontId="9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3" fillId="0" borderId="0" xfId="6" applyFont="1" applyAlignment="1">
      <alignment horizontal="left" wrapText="1"/>
    </xf>
    <xf numFmtId="0" fontId="13" fillId="0" borderId="0" xfId="6" applyFont="1" applyAlignment="1"/>
    <xf numFmtId="0" fontId="4" fillId="0" borderId="0" xfId="14" applyFont="1" applyAlignment="1">
      <alignment horizontal="left" indent="2"/>
    </xf>
    <xf numFmtId="17" fontId="13" fillId="0" borderId="0" xfId="6" applyNumberFormat="1" applyFont="1"/>
    <xf numFmtId="0" fontId="4" fillId="0" borderId="0" xfId="14" applyFont="1" applyAlignment="1">
      <alignment horizontal="left"/>
    </xf>
    <xf numFmtId="0" fontId="16" fillId="0" borderId="0" xfId="6" applyFont="1"/>
    <xf numFmtId="0" fontId="17" fillId="0" borderId="0" xfId="6" applyFont="1"/>
    <xf numFmtId="0" fontId="7" fillId="0" borderId="13" xfId="6" applyFont="1" applyBorder="1" applyAlignment="1"/>
    <xf numFmtId="0" fontId="16" fillId="0" borderId="0" xfId="6" applyFont="1" applyAlignment="1"/>
    <xf numFmtId="0" fontId="7" fillId="0" borderId="1" xfId="11" applyFont="1" applyFill="1" applyBorder="1" applyAlignment="1">
      <alignment horizontal="left" wrapText="1"/>
    </xf>
    <xf numFmtId="17" fontId="13" fillId="0" borderId="0" xfId="6" applyNumberFormat="1" applyFont="1" applyFill="1" applyAlignment="1">
      <alignment horizontal="left"/>
    </xf>
    <xf numFmtId="0" fontId="7" fillId="0" borderId="0" xfId="6" applyFont="1" applyAlignment="1">
      <alignment horizontal="left" vertical="top" wrapText="1"/>
    </xf>
    <xf numFmtId="187" fontId="7" fillId="0" borderId="2" xfId="12" applyNumberFormat="1" applyFont="1" applyBorder="1" applyAlignment="1">
      <alignment horizontal="center"/>
    </xf>
    <xf numFmtId="187" fontId="7" fillId="0" borderId="1" xfId="12" applyNumberFormat="1" applyFont="1" applyBorder="1" applyAlignment="1">
      <alignment horizontal="center"/>
    </xf>
    <xf numFmtId="187" fontId="7" fillId="0" borderId="1" xfId="12" applyNumberFormat="1" applyFont="1" applyBorder="1" applyAlignment="1">
      <alignment horizontal="center" vertical="top"/>
    </xf>
    <xf numFmtId="187" fontId="7" fillId="0" borderId="2" xfId="12" applyNumberFormat="1" applyFont="1" applyBorder="1" applyAlignment="1">
      <alignment horizontal="center" vertical="top"/>
    </xf>
    <xf numFmtId="0" fontId="12" fillId="0" borderId="0" xfId="6" applyFont="1" applyAlignment="1">
      <alignment horizontal="center"/>
    </xf>
    <xf numFmtId="0" fontId="7" fillId="0" borderId="4" xfId="11" applyFont="1" applyBorder="1" applyAlignment="1">
      <alignment horizontal="center" vertical="top"/>
    </xf>
    <xf numFmtId="0" fontId="7" fillId="0" borderId="5" xfId="11" applyFont="1" applyBorder="1" applyAlignment="1">
      <alignment horizontal="center" vertical="top"/>
    </xf>
    <xf numFmtId="0" fontId="7" fillId="0" borderId="3" xfId="11" applyFont="1" applyBorder="1" applyAlignment="1">
      <alignment horizontal="center" vertical="top"/>
    </xf>
    <xf numFmtId="187" fontId="7" fillId="0" borderId="12" xfId="12" applyNumberFormat="1" applyFont="1" applyBorder="1" applyAlignment="1">
      <alignment horizontal="center"/>
    </xf>
    <xf numFmtId="187" fontId="7" fillId="0" borderId="0" xfId="12" applyNumberFormat="1" applyFont="1" applyBorder="1" applyAlignment="1">
      <alignment horizontal="center"/>
    </xf>
    <xf numFmtId="0" fontId="4" fillId="0" borderId="1" xfId="11" applyFont="1" applyBorder="1" applyAlignment="1">
      <alignment horizontal="center"/>
    </xf>
    <xf numFmtId="0" fontId="7" fillId="0" borderId="4" xfId="11" applyFont="1" applyBorder="1" applyAlignment="1">
      <alignment horizontal="left"/>
    </xf>
    <xf numFmtId="0" fontId="4" fillId="0" borderId="5" xfId="11" applyFont="1" applyBorder="1" applyAlignment="1">
      <alignment horizontal="left"/>
    </xf>
    <xf numFmtId="0" fontId="4" fillId="0" borderId="3" xfId="11" applyFont="1" applyBorder="1" applyAlignment="1">
      <alignment horizontal="left"/>
    </xf>
    <xf numFmtId="0" fontId="7" fillId="0" borderId="4" xfId="11" applyFont="1" applyBorder="1" applyAlignment="1">
      <alignment horizontal="center"/>
    </xf>
    <xf numFmtId="0" fontId="4" fillId="0" borderId="5" xfId="11" applyFont="1" applyBorder="1" applyAlignment="1">
      <alignment horizontal="center"/>
    </xf>
    <xf numFmtId="0" fontId="4" fillId="0" borderId="3" xfId="11" applyFont="1" applyBorder="1" applyAlignment="1">
      <alignment horizontal="center"/>
    </xf>
    <xf numFmtId="0" fontId="7" fillId="0" borderId="5" xfId="11" applyFont="1" applyBorder="1" applyAlignment="1">
      <alignment horizontal="center"/>
    </xf>
    <xf numFmtId="0" fontId="7" fillId="0" borderId="3" xfId="11" applyFont="1" applyBorder="1" applyAlignment="1">
      <alignment horizontal="center"/>
    </xf>
    <xf numFmtId="0" fontId="7" fillId="0" borderId="4" xfId="11" applyFont="1" applyBorder="1" applyAlignment="1">
      <alignment horizontal="left" vertical="top" wrapText="1"/>
    </xf>
    <xf numFmtId="0" fontId="7" fillId="0" borderId="5" xfId="11" applyFont="1" applyBorder="1" applyAlignment="1">
      <alignment horizontal="left" vertical="top" wrapText="1"/>
    </xf>
    <xf numFmtId="0" fontId="7" fillId="0" borderId="3" xfId="11" applyFont="1" applyBorder="1" applyAlignment="1">
      <alignment horizontal="left" vertical="top" wrapText="1"/>
    </xf>
    <xf numFmtId="187" fontId="4" fillId="0" borderId="10" xfId="12" applyNumberFormat="1" applyFont="1" applyBorder="1" applyAlignment="1">
      <alignment horizontal="center"/>
    </xf>
    <xf numFmtId="187" fontId="4" fillId="0" borderId="11" xfId="12" applyNumberFormat="1" applyFont="1" applyBorder="1" applyAlignment="1">
      <alignment horizontal="center"/>
    </xf>
    <xf numFmtId="187" fontId="4" fillId="0" borderId="0" xfId="6" applyNumberFormat="1" applyFont="1" applyAlignment="1">
      <alignment horizontal="center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4" xfId="11" applyFont="1" applyBorder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6" applyFont="1" applyBorder="1" applyAlignment="1">
      <alignment horizontal="left"/>
    </xf>
    <xf numFmtId="0" fontId="7" fillId="0" borderId="0" xfId="6" applyFont="1" applyBorder="1" applyAlignment="1">
      <alignment horizontal="left" indent="2"/>
    </xf>
    <xf numFmtId="0" fontId="10" fillId="0" borderId="0" xfId="0" applyFont="1" applyFill="1" applyBorder="1" applyAlignment="1">
      <alignment horizontal="center" vertical="center"/>
    </xf>
    <xf numFmtId="41" fontId="4" fillId="0" borderId="0" xfId="6" applyNumberFormat="1" applyFont="1" applyAlignment="1">
      <alignment horizont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3" fontId="13" fillId="0" borderId="0" xfId="1" applyFont="1" applyAlignment="1">
      <alignment horizontal="center"/>
    </xf>
    <xf numFmtId="0" fontId="13" fillId="0" borderId="0" xfId="6" applyFont="1" applyAlignment="1">
      <alignment horizontal="left" vertical="top" wrapText="1"/>
    </xf>
    <xf numFmtId="0" fontId="13" fillId="0" borderId="0" xfId="6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1" fontId="13" fillId="0" borderId="0" xfId="6" applyNumberFormat="1" applyFont="1" applyAlignment="1">
      <alignment horizontal="center" wrapText="1" shrinkToFit="1"/>
    </xf>
  </cellXfs>
  <cellStyles count="15">
    <cellStyle name="Comma 2" xfId="12"/>
    <cellStyle name="Comma 3" xfId="13"/>
    <cellStyle name="Normal 2" xfId="11"/>
    <cellStyle name="Normal 2 2" xfId="14"/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topLeftCell="A10" zoomScaleSheetLayoutView="100" workbookViewId="0">
      <selection activeCell="N17" sqref="N17"/>
    </sheetView>
  </sheetViews>
  <sheetFormatPr defaultRowHeight="21"/>
  <cols>
    <col min="1" max="1" width="4.625" style="10" customWidth="1"/>
    <col min="2" max="2" width="21" style="10" customWidth="1"/>
    <col min="3" max="3" width="8.25" style="10" customWidth="1"/>
    <col min="4" max="4" width="9.125" style="10" customWidth="1"/>
    <col min="5" max="15" width="8.25" style="10" customWidth="1"/>
    <col min="16" max="16384" width="9" style="10"/>
  </cols>
  <sheetData>
    <row r="1" spans="1:15" s="9" customFormat="1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>
      <c r="A2" s="9" t="s">
        <v>135</v>
      </c>
      <c r="C2" s="11"/>
      <c r="D2" s="11"/>
      <c r="E2" s="11"/>
      <c r="F2" s="9"/>
      <c r="G2" s="11"/>
      <c r="H2" s="9"/>
    </row>
    <row r="3" spans="1:15" ht="10.5" customHeight="1">
      <c r="B3" s="12"/>
    </row>
    <row r="4" spans="1:15" s="9" customFormat="1">
      <c r="B4" s="28" t="s">
        <v>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9" customFormat="1">
      <c r="A5" s="13"/>
      <c r="B5" s="121" t="s">
        <v>83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9" customFormat="1">
      <c r="A6" s="13"/>
      <c r="B6" s="121" t="s">
        <v>84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9.75" customHeight="1">
      <c r="A7" s="14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" customFormat="1">
      <c r="B8" s="28" t="s"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>
      <c r="B9" s="122" t="s">
        <v>85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>
      <c r="B10" s="122" t="s">
        <v>86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>
      <c r="B11" s="122" t="s">
        <v>87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ht="8.25" customHeight="1">
      <c r="A12" s="14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>
      <c r="A13" s="15"/>
      <c r="B13" s="17" t="s">
        <v>31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6"/>
      <c r="B14" s="18" t="s">
        <v>10</v>
      </c>
      <c r="C14" s="16"/>
      <c r="D14" s="40" t="s">
        <v>88</v>
      </c>
      <c r="E14" s="40"/>
      <c r="F14" s="40"/>
      <c r="G14" s="40"/>
      <c r="H14" s="61"/>
      <c r="I14" s="61"/>
      <c r="J14" s="61"/>
      <c r="K14" s="61"/>
      <c r="L14" s="16"/>
      <c r="M14" s="16"/>
      <c r="N14" s="16"/>
      <c r="O14" s="16"/>
    </row>
    <row r="15" spans="1:15">
      <c r="A15" s="16"/>
      <c r="B15" s="18" t="s">
        <v>11</v>
      </c>
      <c r="C15" s="16"/>
      <c r="D15" s="40" t="s">
        <v>89</v>
      </c>
      <c r="E15" s="61"/>
      <c r="F15" s="61"/>
      <c r="G15" s="61"/>
      <c r="H15" s="61"/>
      <c r="I15" s="61"/>
      <c r="J15" s="16"/>
      <c r="K15" s="16"/>
      <c r="L15" s="16"/>
      <c r="M15" s="16"/>
      <c r="N15" s="16"/>
      <c r="O15" s="16"/>
    </row>
    <row r="16" spans="1:15">
      <c r="A16" s="19"/>
      <c r="B16" s="18" t="s">
        <v>12</v>
      </c>
      <c r="C16" s="16"/>
      <c r="D16" s="40" t="s">
        <v>51</v>
      </c>
      <c r="E16" s="40"/>
      <c r="F16" s="40"/>
      <c r="G16" s="61"/>
      <c r="H16" s="16"/>
      <c r="I16" s="16"/>
      <c r="J16" s="16"/>
      <c r="K16" s="16"/>
      <c r="L16" s="16"/>
      <c r="M16" s="16"/>
      <c r="N16" s="16"/>
      <c r="O16" s="16"/>
    </row>
    <row r="17" spans="1:15">
      <c r="A17" s="19"/>
      <c r="B17" s="18" t="s">
        <v>13</v>
      </c>
      <c r="C17" s="16"/>
      <c r="D17" s="62">
        <v>962000</v>
      </c>
      <c r="E17" s="16" t="s">
        <v>14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>
      <c r="A18" s="19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>
      <c r="A19" s="19"/>
      <c r="B19" s="17" t="s">
        <v>32</v>
      </c>
      <c r="C19" s="36"/>
      <c r="D19" s="36" t="s">
        <v>52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>
      <c r="A20" s="14"/>
    </row>
    <row r="21" spans="1:15">
      <c r="A21" s="14"/>
      <c r="B21" s="9" t="s">
        <v>34</v>
      </c>
    </row>
    <row r="22" spans="1:15">
      <c r="A22" s="14"/>
      <c r="B22" s="10" t="s">
        <v>123</v>
      </c>
    </row>
    <row r="23" spans="1:15">
      <c r="A23" s="14"/>
      <c r="B23" s="10" t="s">
        <v>124</v>
      </c>
    </row>
    <row r="24" spans="1:15">
      <c r="A24" s="14"/>
      <c r="B24" s="10" t="s">
        <v>125</v>
      </c>
    </row>
    <row r="25" spans="1:15" ht="68.25" customHeight="1">
      <c r="A25" s="14"/>
      <c r="B25" s="91" t="s">
        <v>139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>
      <c r="A26" s="14"/>
    </row>
    <row r="27" spans="1:15" s="9" customFormat="1">
      <c r="A27" s="13"/>
      <c r="B27" s="12" t="s">
        <v>30</v>
      </c>
      <c r="C27" s="116">
        <f>M31</f>
        <v>962000</v>
      </c>
      <c r="D27" s="116"/>
      <c r="E27" s="116"/>
      <c r="F27" s="9" t="s">
        <v>14</v>
      </c>
    </row>
    <row r="28" spans="1:15">
      <c r="A28" s="14"/>
      <c r="B28" s="12"/>
      <c r="C28" s="20"/>
      <c r="D28" s="20"/>
      <c r="E28" s="20"/>
      <c r="F28" s="9"/>
    </row>
    <row r="29" spans="1:15" s="15" customFormat="1">
      <c r="A29" s="18"/>
      <c r="B29" s="117" t="s">
        <v>0</v>
      </c>
      <c r="C29" s="119" t="s">
        <v>15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</row>
    <row r="30" spans="1:15" s="15" customFormat="1">
      <c r="A30" s="18"/>
      <c r="B30" s="118"/>
      <c r="C30" s="102" t="s">
        <v>16</v>
      </c>
      <c r="D30" s="102"/>
      <c r="E30" s="102" t="s">
        <v>17</v>
      </c>
      <c r="F30" s="102"/>
      <c r="G30" s="102" t="s">
        <v>18</v>
      </c>
      <c r="H30" s="102"/>
      <c r="I30" s="102" t="s">
        <v>19</v>
      </c>
      <c r="J30" s="102"/>
      <c r="K30" s="102" t="s">
        <v>20</v>
      </c>
      <c r="L30" s="102"/>
      <c r="M30" s="102" t="s">
        <v>1</v>
      </c>
      <c r="N30" s="102"/>
    </row>
    <row r="31" spans="1:15" s="15" customFormat="1" ht="21.75" thickBot="1">
      <c r="A31" s="18"/>
      <c r="B31" s="21" t="s">
        <v>21</v>
      </c>
      <c r="C31" s="114">
        <f>SUM(C32:D34)</f>
        <v>0</v>
      </c>
      <c r="D31" s="115"/>
      <c r="E31" s="114">
        <f>SUM(E32:F35)</f>
        <v>962000</v>
      </c>
      <c r="F31" s="115"/>
      <c r="G31" s="114">
        <f>SUM(G32:H34)</f>
        <v>0</v>
      </c>
      <c r="H31" s="115"/>
      <c r="I31" s="114">
        <f>SUM(I32:J34)</f>
        <v>0</v>
      </c>
      <c r="J31" s="115"/>
      <c r="K31" s="114">
        <f>SUM(K32:L34)</f>
        <v>0</v>
      </c>
      <c r="L31" s="115"/>
      <c r="M31" s="114">
        <f>SUM(C31:L31)</f>
        <v>962000</v>
      </c>
      <c r="N31" s="115"/>
    </row>
    <row r="32" spans="1:15" s="15" customFormat="1" ht="21.75" thickTop="1">
      <c r="A32" s="18"/>
      <c r="B32" s="74" t="s">
        <v>98</v>
      </c>
      <c r="C32" s="92"/>
      <c r="D32" s="92"/>
      <c r="E32" s="92">
        <v>915000</v>
      </c>
      <c r="F32" s="92"/>
      <c r="G32" s="92">
        <v>0</v>
      </c>
      <c r="H32" s="92"/>
      <c r="I32" s="92"/>
      <c r="J32" s="92"/>
      <c r="K32" s="92"/>
      <c r="L32" s="92"/>
      <c r="M32" s="92">
        <f>SUM(C32:L32)</f>
        <v>915000</v>
      </c>
      <c r="N32" s="92"/>
    </row>
    <row r="33" spans="1:15" s="60" customFormat="1" ht="63">
      <c r="A33" s="58"/>
      <c r="B33" s="59" t="s">
        <v>99</v>
      </c>
      <c r="C33" s="94"/>
      <c r="D33" s="94"/>
      <c r="E33" s="94">
        <v>34000</v>
      </c>
      <c r="F33" s="94"/>
      <c r="G33" s="94"/>
      <c r="H33" s="94"/>
      <c r="I33" s="94"/>
      <c r="J33" s="94"/>
      <c r="K33" s="94"/>
      <c r="L33" s="94"/>
      <c r="M33" s="95">
        <f>SUM(C33:L33)</f>
        <v>34000</v>
      </c>
      <c r="N33" s="95"/>
    </row>
    <row r="34" spans="1:15" s="15" customFormat="1" ht="42">
      <c r="A34" s="18"/>
      <c r="B34" s="75" t="s">
        <v>100</v>
      </c>
      <c r="C34" s="93"/>
      <c r="D34" s="93"/>
      <c r="E34" s="93">
        <v>8000</v>
      </c>
      <c r="F34" s="93"/>
      <c r="G34" s="93"/>
      <c r="H34" s="93"/>
      <c r="I34" s="93"/>
      <c r="J34" s="93"/>
      <c r="K34" s="93"/>
      <c r="L34" s="93"/>
      <c r="M34" s="92">
        <f>SUM(C34:L34)</f>
        <v>8000</v>
      </c>
      <c r="N34" s="92"/>
    </row>
    <row r="35" spans="1:15" s="15" customFormat="1" ht="42">
      <c r="A35" s="18"/>
      <c r="B35" s="89" t="s">
        <v>138</v>
      </c>
      <c r="C35" s="93"/>
      <c r="D35" s="93"/>
      <c r="E35" s="93">
        <v>5000</v>
      </c>
      <c r="F35" s="93"/>
      <c r="G35" s="93"/>
      <c r="H35" s="93"/>
      <c r="I35" s="93"/>
      <c r="J35" s="93"/>
      <c r="K35" s="93"/>
      <c r="L35" s="93"/>
      <c r="M35" s="92">
        <f>SUM(C35:L35)</f>
        <v>5000</v>
      </c>
      <c r="N35" s="92"/>
    </row>
    <row r="36" spans="1:15" s="24" customFormat="1">
      <c r="A36" s="22"/>
      <c r="B36" s="2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  <c r="N36" s="101"/>
    </row>
    <row r="37" spans="1:15" s="11" customFormat="1">
      <c r="A37" s="25"/>
      <c r="B37" s="15" t="s">
        <v>35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5" s="11" customFormat="1">
      <c r="A38" s="25"/>
      <c r="B38" s="102" t="s">
        <v>22</v>
      </c>
      <c r="C38" s="102"/>
      <c r="D38" s="102"/>
      <c r="E38" s="102"/>
      <c r="F38" s="102" t="s">
        <v>23</v>
      </c>
      <c r="G38" s="102"/>
      <c r="H38" s="102"/>
      <c r="I38" s="102"/>
      <c r="J38" s="102" t="s">
        <v>24</v>
      </c>
      <c r="K38" s="102"/>
      <c r="L38" s="102"/>
      <c r="M38" s="102"/>
    </row>
    <row r="39" spans="1:15" s="11" customFormat="1">
      <c r="A39" s="25"/>
      <c r="B39" s="103" t="s">
        <v>90</v>
      </c>
      <c r="C39" s="104"/>
      <c r="D39" s="104"/>
      <c r="E39" s="105"/>
      <c r="F39" s="106" t="s">
        <v>91</v>
      </c>
      <c r="G39" s="107"/>
      <c r="H39" s="107"/>
      <c r="I39" s="108"/>
      <c r="J39" s="106" t="s">
        <v>92</v>
      </c>
      <c r="K39" s="109"/>
      <c r="L39" s="109"/>
      <c r="M39" s="110"/>
    </row>
    <row r="40" spans="1:15" s="64" customFormat="1" ht="42.75" customHeight="1">
      <c r="A40" s="63"/>
      <c r="B40" s="111" t="s">
        <v>97</v>
      </c>
      <c r="C40" s="112"/>
      <c r="D40" s="112"/>
      <c r="E40" s="113"/>
      <c r="F40" s="97" t="s">
        <v>91</v>
      </c>
      <c r="G40" s="98"/>
      <c r="H40" s="98"/>
      <c r="I40" s="99"/>
      <c r="J40" s="97" t="s">
        <v>93</v>
      </c>
      <c r="K40" s="98"/>
      <c r="L40" s="98"/>
      <c r="M40" s="99"/>
    </row>
    <row r="41" spans="1:15" s="64" customFormat="1" ht="15.75" customHeight="1">
      <c r="A41" s="63"/>
      <c r="B41" s="65"/>
      <c r="C41" s="65"/>
      <c r="D41" s="65"/>
      <c r="E41" s="65"/>
      <c r="F41" s="66"/>
      <c r="G41" s="66"/>
      <c r="H41" s="66"/>
      <c r="I41" s="66"/>
      <c r="J41" s="66"/>
      <c r="K41" s="66"/>
      <c r="L41" s="66"/>
      <c r="M41" s="66"/>
    </row>
    <row r="42" spans="1:15">
      <c r="A42" s="14"/>
      <c r="B42" s="12" t="s">
        <v>36</v>
      </c>
      <c r="C42" s="20"/>
      <c r="D42" s="20"/>
      <c r="E42" s="20"/>
      <c r="F42" s="9"/>
    </row>
    <row r="43" spans="1:15">
      <c r="A43" s="14"/>
      <c r="B43" s="27" t="s">
        <v>94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>
      <c r="A44" s="14"/>
      <c r="B44" s="27" t="s">
        <v>95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>
      <c r="A45" s="14"/>
      <c r="B45" s="37" t="s">
        <v>96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>
      <c r="A46" s="1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>
      <c r="A47" s="14"/>
      <c r="B47" s="38" t="s">
        <v>136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>
      <c r="A48" s="14"/>
      <c r="B48" s="12"/>
      <c r="C48" s="20"/>
      <c r="D48" s="20"/>
      <c r="E48" s="20"/>
      <c r="F48" s="9"/>
    </row>
    <row r="49" spans="1:6">
      <c r="A49" s="14"/>
      <c r="B49" s="12"/>
      <c r="C49" s="20"/>
      <c r="D49" s="20"/>
      <c r="E49" s="20"/>
      <c r="F49" s="9"/>
    </row>
    <row r="50" spans="1:6">
      <c r="A50" s="14"/>
      <c r="B50" s="12"/>
      <c r="C50" s="20"/>
      <c r="D50" s="20"/>
      <c r="E50" s="20"/>
      <c r="F50" s="9"/>
    </row>
    <row r="51" spans="1:6">
      <c r="A51" s="14"/>
      <c r="B51" s="12"/>
      <c r="C51" s="20"/>
      <c r="D51" s="20"/>
      <c r="E51" s="20"/>
      <c r="F51" s="9"/>
    </row>
    <row r="52" spans="1:6">
      <c r="A52" s="14"/>
      <c r="B52" s="12"/>
      <c r="C52" s="20"/>
      <c r="D52" s="20"/>
      <c r="E52" s="20"/>
      <c r="F52" s="9"/>
    </row>
    <row r="53" spans="1:6">
      <c r="A53" s="14"/>
      <c r="B53" s="12"/>
      <c r="C53" s="20"/>
      <c r="D53" s="20"/>
      <c r="E53" s="20"/>
      <c r="F53" s="9"/>
    </row>
    <row r="54" spans="1:6">
      <c r="A54" s="14"/>
      <c r="B54" s="12"/>
      <c r="C54" s="20"/>
      <c r="D54" s="20"/>
      <c r="E54" s="20"/>
      <c r="F54" s="9"/>
    </row>
    <row r="55" spans="1:6">
      <c r="A55" s="14"/>
      <c r="B55" s="12"/>
      <c r="C55" s="20"/>
      <c r="D55" s="20"/>
      <c r="E55" s="20"/>
      <c r="F55" s="9"/>
    </row>
    <row r="56" spans="1:6">
      <c r="A56" s="14"/>
      <c r="B56" s="12"/>
      <c r="C56" s="20"/>
      <c r="D56" s="20"/>
      <c r="E56" s="20"/>
      <c r="F56" s="9"/>
    </row>
    <row r="57" spans="1:6">
      <c r="A57" s="14"/>
      <c r="B57" s="12"/>
      <c r="C57" s="20"/>
      <c r="D57" s="20"/>
      <c r="E57" s="20"/>
      <c r="F57" s="9"/>
    </row>
    <row r="58" spans="1:6">
      <c r="A58" s="14"/>
      <c r="B58" s="12"/>
      <c r="C58" s="20"/>
      <c r="D58" s="20"/>
      <c r="E58" s="20"/>
      <c r="F58" s="9"/>
    </row>
    <row r="59" spans="1:6">
      <c r="A59" s="14"/>
      <c r="B59" s="12"/>
      <c r="C59" s="20"/>
      <c r="D59" s="20"/>
      <c r="E59" s="20"/>
      <c r="F59" s="9"/>
    </row>
    <row r="60" spans="1:6">
      <c r="A60" s="14"/>
      <c r="B60" s="12"/>
      <c r="C60" s="20"/>
      <c r="D60" s="20"/>
      <c r="E60" s="20"/>
      <c r="F60" s="9"/>
    </row>
    <row r="61" spans="1:6">
      <c r="A61" s="14"/>
      <c r="B61" s="12"/>
      <c r="C61" s="20"/>
      <c r="D61" s="20"/>
      <c r="E61" s="20"/>
      <c r="F61" s="9"/>
    </row>
    <row r="62" spans="1:6">
      <c r="A62" s="14"/>
      <c r="B62" s="12"/>
      <c r="C62" s="20"/>
      <c r="D62" s="20"/>
      <c r="E62" s="20"/>
      <c r="F62" s="9"/>
    </row>
    <row r="63" spans="1:6">
      <c r="A63" s="14"/>
      <c r="B63" s="12"/>
      <c r="C63" s="20"/>
      <c r="D63" s="20"/>
      <c r="E63" s="20"/>
      <c r="F63" s="9"/>
    </row>
    <row r="64" spans="1:6">
      <c r="A64" s="14"/>
      <c r="B64" s="12"/>
      <c r="C64" s="20"/>
      <c r="D64" s="20"/>
      <c r="E64" s="20"/>
      <c r="F64" s="9"/>
    </row>
    <row r="65" spans="1:6">
      <c r="A65" s="14"/>
      <c r="B65" s="12"/>
      <c r="C65" s="20"/>
      <c r="D65" s="20"/>
      <c r="E65" s="20"/>
      <c r="F65" s="9"/>
    </row>
    <row r="66" spans="1:6">
      <c r="A66" s="14"/>
      <c r="B66" s="12"/>
      <c r="C66" s="20"/>
      <c r="D66" s="20"/>
      <c r="E66" s="20"/>
      <c r="F66" s="9"/>
    </row>
    <row r="67" spans="1:6">
      <c r="A67" s="14"/>
      <c r="B67" s="12"/>
      <c r="C67" s="20"/>
      <c r="D67" s="20"/>
      <c r="E67" s="20"/>
      <c r="F67" s="9"/>
    </row>
    <row r="68" spans="1:6">
      <c r="A68" s="14"/>
      <c r="B68" s="12"/>
      <c r="C68" s="20"/>
      <c r="D68" s="20"/>
      <c r="E68" s="20"/>
      <c r="F68" s="9"/>
    </row>
    <row r="69" spans="1:6">
      <c r="A69" s="14"/>
      <c r="B69" s="12"/>
      <c r="C69" s="20"/>
      <c r="D69" s="20"/>
      <c r="E69" s="20"/>
      <c r="F69" s="9"/>
    </row>
  </sheetData>
  <mergeCells count="63">
    <mergeCell ref="B12:O12"/>
    <mergeCell ref="B5:O5"/>
    <mergeCell ref="B6:O6"/>
    <mergeCell ref="B7:O7"/>
    <mergeCell ref="B9:O9"/>
    <mergeCell ref="B10:O10"/>
    <mergeCell ref="B11:O11"/>
    <mergeCell ref="C27:E27"/>
    <mergeCell ref="B29:B30"/>
    <mergeCell ref="C29:N29"/>
    <mergeCell ref="C30:D30"/>
    <mergeCell ref="E30:F30"/>
    <mergeCell ref="G30:H30"/>
    <mergeCell ref="I30:J30"/>
    <mergeCell ref="K30:L30"/>
    <mergeCell ref="M30:N30"/>
    <mergeCell ref="G34:H34"/>
    <mergeCell ref="I34:J34"/>
    <mergeCell ref="K34:L34"/>
    <mergeCell ref="M32:N32"/>
    <mergeCell ref="C31:D31"/>
    <mergeCell ref="E31:F31"/>
    <mergeCell ref="G31:H31"/>
    <mergeCell ref="I31:J31"/>
    <mergeCell ref="K31:L31"/>
    <mergeCell ref="M31:N31"/>
    <mergeCell ref="C32:D32"/>
    <mergeCell ref="E32:F32"/>
    <mergeCell ref="G32:H32"/>
    <mergeCell ref="I32:J32"/>
    <mergeCell ref="K32:L32"/>
    <mergeCell ref="A1:O1"/>
    <mergeCell ref="F40:I40"/>
    <mergeCell ref="J40:M40"/>
    <mergeCell ref="C36:D36"/>
    <mergeCell ref="E36:F36"/>
    <mergeCell ref="G36:H36"/>
    <mergeCell ref="I36:J36"/>
    <mergeCell ref="K36:L36"/>
    <mergeCell ref="M36:N36"/>
    <mergeCell ref="B38:E38"/>
    <mergeCell ref="F38:I38"/>
    <mergeCell ref="J38:M38"/>
    <mergeCell ref="B39:E39"/>
    <mergeCell ref="F39:I39"/>
    <mergeCell ref="J39:M39"/>
    <mergeCell ref="B40:E40"/>
    <mergeCell ref="B25:O25"/>
    <mergeCell ref="M35:N35"/>
    <mergeCell ref="C35:D35"/>
    <mergeCell ref="E35:F35"/>
    <mergeCell ref="G35:H35"/>
    <mergeCell ref="I35:J35"/>
    <mergeCell ref="K35:L35"/>
    <mergeCell ref="M34:N34"/>
    <mergeCell ref="C33:D33"/>
    <mergeCell ref="E33:F33"/>
    <mergeCell ref="G33:H33"/>
    <mergeCell ref="I33:J33"/>
    <mergeCell ref="K33:L33"/>
    <mergeCell ref="M33:N33"/>
    <mergeCell ref="C34:D34"/>
    <mergeCell ref="E34:F34"/>
  </mergeCells>
  <pageMargins left="0.55118110236220474" right="0.47244094488188981" top="0.70866141732283472" bottom="0.59055118110236227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A28" zoomScale="80" zoomScaleSheetLayoutView="80" workbookViewId="0">
      <selection activeCell="B40" sqref="B40"/>
    </sheetView>
  </sheetViews>
  <sheetFormatPr defaultRowHeight="21"/>
  <cols>
    <col min="1" max="1" width="4.125" style="10" customWidth="1"/>
    <col min="2" max="2" width="42.25" style="10" customWidth="1"/>
    <col min="3" max="3" width="12.125" style="10" bestFit="1" customWidth="1"/>
    <col min="4" max="8" width="12.75" style="10" customWidth="1"/>
    <col min="9" max="9" width="19.25" style="10" customWidth="1"/>
    <col min="10" max="16384" width="9" style="10"/>
  </cols>
  <sheetData>
    <row r="1" spans="1:16" s="9" customFormat="1">
      <c r="A1" s="96" t="s">
        <v>25</v>
      </c>
      <c r="B1" s="96"/>
      <c r="C1" s="96"/>
      <c r="D1" s="96"/>
      <c r="E1" s="96"/>
      <c r="F1" s="96"/>
      <c r="G1" s="96"/>
      <c r="H1" s="96"/>
      <c r="I1" s="30"/>
      <c r="J1" s="30"/>
      <c r="K1" s="30"/>
      <c r="L1" s="30"/>
      <c r="M1" s="30"/>
      <c r="N1" s="30"/>
    </row>
    <row r="2" spans="1:16">
      <c r="A2" s="13" t="s">
        <v>134</v>
      </c>
      <c r="C2" s="11"/>
      <c r="D2" s="11"/>
      <c r="E2" s="11"/>
      <c r="G2" s="11"/>
      <c r="H2" s="9"/>
    </row>
    <row r="3" spans="1:16" ht="13.5" customHeight="1">
      <c r="B3" s="12"/>
    </row>
    <row r="4" spans="1:16" s="9" customFormat="1">
      <c r="B4" s="12" t="s">
        <v>37</v>
      </c>
    </row>
    <row r="5" spans="1:16" s="9" customFormat="1" ht="24" customHeight="1">
      <c r="A5" s="13"/>
      <c r="B5" s="27" t="s">
        <v>45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9" customFormat="1">
      <c r="A6" s="13"/>
      <c r="B6" s="27" t="s">
        <v>46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14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9" customFormat="1"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6">
      <c r="B9" s="39" t="s">
        <v>47</v>
      </c>
      <c r="C9" s="40"/>
      <c r="D9" s="40"/>
      <c r="E9" s="40"/>
      <c r="F9" s="40"/>
      <c r="G9" s="40"/>
      <c r="H9" s="40"/>
      <c r="I9" s="40"/>
      <c r="J9" s="27"/>
      <c r="K9" s="27"/>
      <c r="L9" s="27"/>
      <c r="M9" s="27"/>
      <c r="N9" s="27"/>
      <c r="O9" s="27"/>
    </row>
    <row r="10" spans="1:16">
      <c r="B10" s="39" t="s">
        <v>48</v>
      </c>
      <c r="C10" s="40"/>
      <c r="D10" s="40"/>
      <c r="E10" s="40"/>
      <c r="F10" s="40"/>
      <c r="G10" s="40"/>
      <c r="H10" s="40"/>
      <c r="I10" s="40"/>
      <c r="J10" s="27"/>
      <c r="K10" s="27"/>
      <c r="L10" s="27"/>
      <c r="M10" s="27"/>
      <c r="N10" s="27"/>
      <c r="O10" s="27"/>
    </row>
    <row r="11" spans="1:16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9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6">
      <c r="B13" s="17" t="s">
        <v>39</v>
      </c>
    </row>
    <row r="14" spans="1:16">
      <c r="B14" s="41" t="s">
        <v>10</v>
      </c>
      <c r="C14" s="40" t="s">
        <v>49</v>
      </c>
      <c r="D14" s="40"/>
      <c r="E14" s="40"/>
      <c r="F14" s="40"/>
      <c r="G14" s="40"/>
      <c r="H14" s="40"/>
    </row>
    <row r="15" spans="1:16">
      <c r="B15" s="41" t="s">
        <v>11</v>
      </c>
      <c r="C15" s="42" t="s">
        <v>50</v>
      </c>
      <c r="D15" s="42"/>
      <c r="E15" s="42"/>
      <c r="F15" s="42"/>
      <c r="G15" s="42"/>
      <c r="H15" s="42"/>
    </row>
    <row r="16" spans="1:16">
      <c r="B16" s="41" t="s">
        <v>12</v>
      </c>
      <c r="C16" s="40" t="s">
        <v>51</v>
      </c>
      <c r="D16" s="40"/>
      <c r="E16" s="40"/>
      <c r="F16" s="40"/>
      <c r="G16" s="40"/>
      <c r="H16" s="40"/>
    </row>
    <row r="17" spans="2:9">
      <c r="B17" s="41" t="s">
        <v>13</v>
      </c>
      <c r="C17" s="127">
        <v>915000</v>
      </c>
      <c r="D17" s="127"/>
      <c r="E17" s="40" t="s">
        <v>14</v>
      </c>
      <c r="F17" s="40"/>
      <c r="G17" s="40"/>
      <c r="H17" s="40"/>
    </row>
    <row r="18" spans="2:9" ht="9.75" customHeight="1">
      <c r="B18" s="18"/>
    </row>
    <row r="19" spans="2:9">
      <c r="B19" s="12" t="s">
        <v>40</v>
      </c>
      <c r="C19" s="10" t="s">
        <v>52</v>
      </c>
    </row>
    <row r="20" spans="2:9">
      <c r="B20" s="12" t="s">
        <v>41</v>
      </c>
      <c r="C20" s="10" t="s">
        <v>53</v>
      </c>
    </row>
    <row r="21" spans="2:9" s="9" customFormat="1">
      <c r="B21" s="12" t="s">
        <v>42</v>
      </c>
      <c r="C21" s="124">
        <v>915000</v>
      </c>
      <c r="D21" s="124"/>
      <c r="E21" s="9" t="s">
        <v>14</v>
      </c>
    </row>
    <row r="22" spans="2:9" ht="8.25" customHeight="1">
      <c r="B22" s="26"/>
    </row>
    <row r="23" spans="2:9">
      <c r="B23" s="126" t="s">
        <v>7</v>
      </c>
      <c r="C23" s="125" t="s">
        <v>44</v>
      </c>
      <c r="D23" s="125"/>
      <c r="E23" s="125"/>
      <c r="F23" s="125"/>
      <c r="G23" s="125"/>
      <c r="H23" s="125"/>
      <c r="I23" s="123"/>
    </row>
    <row r="24" spans="2:9">
      <c r="B24" s="126"/>
      <c r="C24" s="8" t="s">
        <v>26</v>
      </c>
      <c r="D24" s="7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123"/>
    </row>
    <row r="25" spans="2:9" s="9" customFormat="1">
      <c r="B25" s="2" t="s">
        <v>1</v>
      </c>
      <c r="C25" s="2"/>
      <c r="D25" s="4"/>
      <c r="E25" s="4"/>
      <c r="F25" s="4"/>
      <c r="G25" s="4"/>
      <c r="H25" s="4">
        <f>H26</f>
        <v>915000</v>
      </c>
      <c r="I25" s="46"/>
    </row>
    <row r="26" spans="2:9" s="9" customFormat="1">
      <c r="B26" s="32" t="s">
        <v>17</v>
      </c>
      <c r="C26" s="32"/>
      <c r="D26" s="49"/>
      <c r="E26" s="49"/>
      <c r="F26" s="49"/>
      <c r="G26" s="49"/>
      <c r="H26" s="49">
        <f>H27+H29+H32</f>
        <v>915000</v>
      </c>
      <c r="I26" s="50"/>
    </row>
    <row r="27" spans="2:9" s="9" customFormat="1">
      <c r="B27" s="33" t="s">
        <v>27</v>
      </c>
      <c r="C27" s="33"/>
      <c r="D27" s="51"/>
      <c r="E27" s="51"/>
      <c r="F27" s="51"/>
      <c r="G27" s="51"/>
      <c r="H27" s="51">
        <f>SUM(H28)</f>
        <v>290000</v>
      </c>
      <c r="I27" s="50"/>
    </row>
    <row r="28" spans="2:9">
      <c r="B28" s="1" t="s">
        <v>54</v>
      </c>
      <c r="C28" s="1"/>
      <c r="D28" s="6"/>
      <c r="E28" s="6"/>
      <c r="F28" s="6"/>
      <c r="G28" s="6"/>
      <c r="H28" s="6">
        <v>290000</v>
      </c>
      <c r="I28" s="31"/>
    </row>
    <row r="29" spans="2:9" s="9" customFormat="1">
      <c r="B29" s="33" t="s">
        <v>28</v>
      </c>
      <c r="C29" s="33"/>
      <c r="D29" s="51"/>
      <c r="E29" s="51"/>
      <c r="F29" s="51"/>
      <c r="G29" s="51"/>
      <c r="H29" s="51">
        <f>SUM(H30:H31)</f>
        <v>25000</v>
      </c>
      <c r="I29" s="50"/>
    </row>
    <row r="30" spans="2:9">
      <c r="B30" s="1" t="s">
        <v>55</v>
      </c>
      <c r="C30" s="1"/>
      <c r="D30" s="6"/>
      <c r="E30" s="6"/>
      <c r="F30" s="6"/>
      <c r="G30" s="6"/>
      <c r="H30" s="6">
        <v>20000</v>
      </c>
      <c r="I30" s="31"/>
    </row>
    <row r="31" spans="2:9">
      <c r="B31" s="1" t="s">
        <v>56</v>
      </c>
      <c r="C31" s="1"/>
      <c r="D31" s="6"/>
      <c r="E31" s="6"/>
      <c r="F31" s="6"/>
      <c r="G31" s="6"/>
      <c r="H31" s="6">
        <v>5000</v>
      </c>
      <c r="I31" s="31"/>
    </row>
    <row r="32" spans="2:9" s="9" customFormat="1">
      <c r="B32" s="33" t="s">
        <v>29</v>
      </c>
      <c r="C32" s="33"/>
      <c r="D32" s="51"/>
      <c r="E32" s="51"/>
      <c r="F32" s="51"/>
      <c r="G32" s="51"/>
      <c r="H32" s="51">
        <f>SUM(H33:H34)</f>
        <v>600000</v>
      </c>
    </row>
    <row r="33" spans="1:8">
      <c r="B33" s="1" t="s">
        <v>57</v>
      </c>
      <c r="C33" s="1"/>
      <c r="D33" s="6"/>
      <c r="E33" s="6"/>
      <c r="F33" s="6"/>
      <c r="G33" s="6"/>
      <c r="H33" s="6">
        <v>550000</v>
      </c>
    </row>
    <row r="34" spans="1:8">
      <c r="B34" s="1" t="s">
        <v>58</v>
      </c>
      <c r="C34" s="1"/>
      <c r="D34" s="6"/>
      <c r="E34" s="6"/>
      <c r="F34" s="6"/>
      <c r="G34" s="6"/>
      <c r="H34" s="6">
        <v>50000</v>
      </c>
    </row>
    <row r="35" spans="1:8" ht="14.25" customHeight="1">
      <c r="B35" s="26"/>
    </row>
    <row r="36" spans="1:8" s="9" customFormat="1">
      <c r="B36" s="12" t="s">
        <v>43</v>
      </c>
    </row>
    <row r="37" spans="1:8" s="9" customFormat="1">
      <c r="A37" s="13"/>
      <c r="B37" s="43" t="s">
        <v>59</v>
      </c>
    </row>
    <row r="38" spans="1:8">
      <c r="A38" s="14"/>
      <c r="B38" s="43" t="s">
        <v>60</v>
      </c>
    </row>
    <row r="39" spans="1:8">
      <c r="A39" s="14"/>
      <c r="B39" s="43"/>
    </row>
    <row r="40" spans="1:8">
      <c r="A40" s="14"/>
      <c r="B40" s="9" t="s">
        <v>137</v>
      </c>
    </row>
    <row r="41" spans="1:8">
      <c r="A41" s="14"/>
    </row>
    <row r="42" spans="1:8">
      <c r="A42" s="14"/>
    </row>
  </sheetData>
  <mergeCells count="6">
    <mergeCell ref="I23:I24"/>
    <mergeCell ref="C21:D21"/>
    <mergeCell ref="A1:H1"/>
    <mergeCell ref="C23:H23"/>
    <mergeCell ref="B23:B24"/>
    <mergeCell ref="C17:D17"/>
  </mergeCells>
  <pageMargins left="0.41" right="0.35433070866141736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topLeftCell="A19" zoomScale="90" zoomScaleSheetLayoutView="90" workbookViewId="0">
      <selection activeCell="B38" sqref="B38"/>
    </sheetView>
  </sheetViews>
  <sheetFormatPr defaultRowHeight="21"/>
  <cols>
    <col min="1" max="1" width="4.125" style="10" customWidth="1"/>
    <col min="2" max="2" width="42" style="10" customWidth="1"/>
    <col min="3" max="3" width="12.125" style="10" bestFit="1" customWidth="1"/>
    <col min="4" max="6" width="12.75" style="10" customWidth="1"/>
    <col min="7" max="7" width="12" style="10" customWidth="1"/>
    <col min="8" max="8" width="13.5" style="10" customWidth="1"/>
    <col min="9" max="9" width="19.25" style="10" customWidth="1"/>
    <col min="10" max="16384" width="9" style="10"/>
  </cols>
  <sheetData>
    <row r="1" spans="1:16" s="9" customFormat="1">
      <c r="A1" s="96" t="s">
        <v>25</v>
      </c>
      <c r="B1" s="96"/>
      <c r="C1" s="96"/>
      <c r="D1" s="96"/>
      <c r="E1" s="96"/>
      <c r="F1" s="96"/>
      <c r="G1" s="96"/>
      <c r="H1" s="96"/>
      <c r="I1" s="30"/>
      <c r="J1" s="30"/>
      <c r="K1" s="30"/>
      <c r="L1" s="30"/>
      <c r="M1" s="30"/>
      <c r="N1" s="30"/>
    </row>
    <row r="2" spans="1:16">
      <c r="A2" s="13" t="s">
        <v>61</v>
      </c>
      <c r="B2" s="9" t="s">
        <v>133</v>
      </c>
      <c r="C2" s="11"/>
      <c r="D2" s="11"/>
      <c r="E2" s="11"/>
      <c r="G2" s="11"/>
      <c r="H2" s="9"/>
    </row>
    <row r="3" spans="1:16" ht="13.5" customHeight="1">
      <c r="B3" s="12"/>
    </row>
    <row r="4" spans="1:16" s="9" customFormat="1">
      <c r="B4" s="12" t="s">
        <v>37</v>
      </c>
    </row>
    <row r="5" spans="1:16" s="9" customFormat="1">
      <c r="A5" s="13"/>
      <c r="B5" s="128" t="s">
        <v>62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27"/>
      <c r="O5" s="27"/>
      <c r="P5" s="27"/>
    </row>
    <row r="6" spans="1:16" s="9" customFormat="1">
      <c r="A6" s="13"/>
      <c r="B6" s="10" t="s">
        <v>63</v>
      </c>
      <c r="N6" s="27"/>
      <c r="O6" s="27"/>
      <c r="P6" s="27"/>
    </row>
    <row r="7" spans="1:16">
      <c r="A7" s="14"/>
      <c r="B7" s="9"/>
      <c r="C7" s="9"/>
      <c r="D7" s="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9" customFormat="1"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6">
      <c r="B9" s="129" t="s">
        <v>64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27"/>
      <c r="O9" s="27"/>
    </row>
    <row r="10" spans="1:16">
      <c r="B10" s="27" t="s">
        <v>65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6">
      <c r="B11" s="27" t="s">
        <v>66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9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6">
      <c r="B13" s="17" t="s">
        <v>39</v>
      </c>
    </row>
    <row r="14" spans="1:16">
      <c r="B14" s="18" t="s">
        <v>10</v>
      </c>
      <c r="C14" s="52" t="s">
        <v>67</v>
      </c>
      <c r="D14" s="52"/>
      <c r="E14" s="52"/>
      <c r="F14" s="52"/>
      <c r="G14" s="52"/>
      <c r="H14" s="52"/>
      <c r="I14" s="52"/>
      <c r="J14" s="52"/>
      <c r="K14" s="52"/>
    </row>
    <row r="15" spans="1:16">
      <c r="B15" s="18" t="s">
        <v>11</v>
      </c>
      <c r="C15" s="52" t="s">
        <v>68</v>
      </c>
      <c r="D15" s="52"/>
      <c r="E15" s="52"/>
    </row>
    <row r="16" spans="1:16">
      <c r="B16" s="18" t="s">
        <v>12</v>
      </c>
      <c r="C16" s="90">
        <v>241579</v>
      </c>
      <c r="D16" s="52"/>
      <c r="E16" s="52"/>
    </row>
    <row r="17" spans="2:9">
      <c r="B17" s="18" t="s">
        <v>13</v>
      </c>
      <c r="C17" s="53">
        <v>34000</v>
      </c>
      <c r="D17" s="54" t="s">
        <v>14</v>
      </c>
    </row>
    <row r="18" spans="2:9">
      <c r="B18" s="18"/>
    </row>
    <row r="19" spans="2:9">
      <c r="B19" s="12" t="s">
        <v>40</v>
      </c>
      <c r="C19" s="40" t="s">
        <v>68</v>
      </c>
      <c r="D19" s="39"/>
      <c r="E19" s="40"/>
    </row>
    <row r="20" spans="2:9">
      <c r="B20" s="12" t="s">
        <v>41</v>
      </c>
      <c r="C20" s="10" t="s">
        <v>53</v>
      </c>
    </row>
    <row r="21" spans="2:9" s="9" customFormat="1">
      <c r="B21" s="12" t="s">
        <v>42</v>
      </c>
      <c r="C21" s="124">
        <v>34000</v>
      </c>
      <c r="D21" s="124"/>
      <c r="E21" s="9" t="s">
        <v>14</v>
      </c>
    </row>
    <row r="22" spans="2:9">
      <c r="B22" s="26"/>
    </row>
    <row r="23" spans="2:9" ht="21" customHeight="1">
      <c r="B23" s="126" t="s">
        <v>7</v>
      </c>
      <c r="C23" s="125" t="s">
        <v>44</v>
      </c>
      <c r="D23" s="125"/>
      <c r="E23" s="125"/>
      <c r="F23" s="125"/>
      <c r="G23" s="125"/>
      <c r="H23" s="125"/>
      <c r="I23" s="123"/>
    </row>
    <row r="24" spans="2:9">
      <c r="B24" s="126"/>
      <c r="C24" s="48" t="s">
        <v>26</v>
      </c>
      <c r="D24" s="47" t="s">
        <v>2</v>
      </c>
      <c r="E24" s="47" t="s">
        <v>3</v>
      </c>
      <c r="F24" s="47" t="s">
        <v>4</v>
      </c>
      <c r="G24" s="47" t="s">
        <v>5</v>
      </c>
      <c r="H24" s="47" t="s">
        <v>6</v>
      </c>
      <c r="I24" s="123"/>
    </row>
    <row r="25" spans="2:9">
      <c r="B25" s="2" t="s">
        <v>1</v>
      </c>
      <c r="C25" s="2"/>
      <c r="D25" s="4"/>
      <c r="E25" s="4"/>
      <c r="F25" s="4"/>
      <c r="G25" s="4"/>
      <c r="H25" s="4">
        <v>34000</v>
      </c>
      <c r="I25" s="46"/>
    </row>
    <row r="26" spans="2:9">
      <c r="B26" s="32" t="s">
        <v>17</v>
      </c>
      <c r="C26" s="3"/>
      <c r="D26" s="5"/>
      <c r="E26" s="5"/>
      <c r="F26" s="5"/>
      <c r="G26" s="5"/>
      <c r="H26" s="5">
        <f>H27+H29+H30</f>
        <v>34000</v>
      </c>
      <c r="I26" s="31"/>
    </row>
    <row r="27" spans="2:9" s="68" customFormat="1">
      <c r="B27" s="33" t="s">
        <v>27</v>
      </c>
      <c r="C27" s="34"/>
      <c r="D27" s="35"/>
      <c r="E27" s="35"/>
      <c r="F27" s="35"/>
      <c r="G27" s="35"/>
      <c r="H27" s="51">
        <f>SUM(H28)</f>
        <v>9000</v>
      </c>
      <c r="I27" s="31"/>
    </row>
    <row r="28" spans="2:9">
      <c r="B28" s="67" t="s">
        <v>82</v>
      </c>
      <c r="C28" s="1"/>
      <c r="D28" s="6"/>
      <c r="E28" s="6"/>
      <c r="F28" s="6"/>
      <c r="G28" s="69" t="s">
        <v>102</v>
      </c>
      <c r="H28" s="6">
        <v>9000</v>
      </c>
      <c r="I28" s="31"/>
    </row>
    <row r="29" spans="2:9">
      <c r="B29" s="33" t="s">
        <v>28</v>
      </c>
      <c r="C29" s="34"/>
      <c r="D29" s="35"/>
      <c r="E29" s="35"/>
      <c r="F29" s="35"/>
      <c r="G29" s="35"/>
      <c r="H29" s="35">
        <v>0</v>
      </c>
      <c r="I29" s="31"/>
    </row>
    <row r="30" spans="2:9">
      <c r="B30" s="33" t="s">
        <v>29</v>
      </c>
      <c r="C30" s="34"/>
      <c r="D30" s="35"/>
      <c r="E30" s="35"/>
      <c r="F30" s="35"/>
      <c r="G30" s="35"/>
      <c r="H30" s="51">
        <v>25000</v>
      </c>
    </row>
    <row r="31" spans="2:9">
      <c r="B31" s="1" t="s">
        <v>69</v>
      </c>
      <c r="C31" s="1"/>
      <c r="D31" s="6"/>
      <c r="E31" s="6"/>
      <c r="F31" s="6"/>
      <c r="G31" s="6"/>
      <c r="H31" s="6">
        <v>25000</v>
      </c>
    </row>
    <row r="32" spans="2:9">
      <c r="B32" s="26"/>
    </row>
    <row r="33" spans="1:13" s="9" customFormat="1">
      <c r="B33" s="12" t="s">
        <v>43</v>
      </c>
    </row>
    <row r="34" spans="1:13" s="9" customFormat="1" ht="21" customHeight="1">
      <c r="A34" s="13"/>
      <c r="B34" s="91" t="s">
        <v>101</v>
      </c>
      <c r="C34" s="91"/>
      <c r="D34" s="91"/>
      <c r="E34" s="91"/>
      <c r="F34" s="91"/>
      <c r="G34" s="91"/>
      <c r="H34" s="91"/>
      <c r="I34" s="77"/>
      <c r="J34" s="77"/>
      <c r="K34" s="77"/>
      <c r="L34" s="77"/>
      <c r="M34" s="77"/>
    </row>
    <row r="35" spans="1:13">
      <c r="A35" s="14"/>
      <c r="B35" s="44" t="s">
        <v>70</v>
      </c>
    </row>
    <row r="36" spans="1:13">
      <c r="A36" s="14"/>
      <c r="B36" s="44" t="s">
        <v>71</v>
      </c>
    </row>
    <row r="37" spans="1:13">
      <c r="A37" s="14"/>
      <c r="B37" s="44"/>
    </row>
    <row r="38" spans="1:13">
      <c r="A38" s="14"/>
      <c r="B38" s="9" t="s">
        <v>126</v>
      </c>
    </row>
    <row r="39" spans="1:13">
      <c r="A39" s="14"/>
    </row>
    <row r="40" spans="1:13">
      <c r="A40" s="14"/>
    </row>
  </sheetData>
  <mergeCells count="8">
    <mergeCell ref="B34:H34"/>
    <mergeCell ref="A1:H1"/>
    <mergeCell ref="B5:M5"/>
    <mergeCell ref="B9:M9"/>
    <mergeCell ref="C21:D21"/>
    <mergeCell ref="B23:B24"/>
    <mergeCell ref="C23:H23"/>
    <mergeCell ref="I23:I24"/>
  </mergeCells>
  <pageMargins left="0.70866141732283472" right="0.35433070866141736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topLeftCell="A16" zoomScale="90" zoomScaleSheetLayoutView="90" workbookViewId="0">
      <selection activeCell="B34" sqref="B34"/>
    </sheetView>
  </sheetViews>
  <sheetFormatPr defaultRowHeight="21"/>
  <cols>
    <col min="1" max="1" width="4.125" style="10" customWidth="1"/>
    <col min="2" max="2" width="42.25" style="10" customWidth="1"/>
    <col min="3" max="3" width="12.125" style="10" bestFit="1" customWidth="1"/>
    <col min="4" max="8" width="12.75" style="10" customWidth="1"/>
    <col min="9" max="9" width="19.25" style="10" customWidth="1"/>
    <col min="10" max="16384" width="9" style="10"/>
  </cols>
  <sheetData>
    <row r="1" spans="1:16" s="9" customFormat="1">
      <c r="A1" s="96" t="s">
        <v>25</v>
      </c>
      <c r="B1" s="96"/>
      <c r="C1" s="96"/>
      <c r="D1" s="96"/>
      <c r="E1" s="96"/>
      <c r="F1" s="96"/>
      <c r="G1" s="96"/>
      <c r="H1" s="96"/>
      <c r="I1" s="30"/>
      <c r="J1" s="30"/>
      <c r="K1" s="30"/>
      <c r="L1" s="30"/>
      <c r="M1" s="30"/>
      <c r="N1" s="30"/>
    </row>
    <row r="2" spans="1:16">
      <c r="A2" s="13" t="s">
        <v>132</v>
      </c>
      <c r="C2" s="11"/>
      <c r="D2" s="11"/>
      <c r="E2" s="11"/>
      <c r="G2" s="11"/>
      <c r="H2" s="9"/>
    </row>
    <row r="3" spans="1:16" ht="13.5" customHeight="1">
      <c r="B3" s="12"/>
    </row>
    <row r="4" spans="1:16" s="9" customFormat="1">
      <c r="B4" s="12" t="s">
        <v>37</v>
      </c>
    </row>
    <row r="5" spans="1:16" s="9" customFormat="1">
      <c r="A5" s="13"/>
      <c r="B5" s="55" t="s">
        <v>72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27"/>
      <c r="O5" s="27"/>
      <c r="P5" s="27"/>
    </row>
    <row r="6" spans="1:16" s="9" customFormat="1">
      <c r="A6" s="13"/>
      <c r="B6" s="40" t="s">
        <v>73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27"/>
      <c r="O6" s="27"/>
      <c r="P6" s="27"/>
    </row>
    <row r="7" spans="1:16" ht="11.25" customHeight="1">
      <c r="A7" s="14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9" customFormat="1"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6">
      <c r="B9" s="39" t="s">
        <v>74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7"/>
    </row>
    <row r="10" spans="1:16">
      <c r="B10" s="39" t="s">
        <v>75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7"/>
    </row>
    <row r="11" spans="1:16" ht="9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6">
      <c r="B12" s="17" t="s">
        <v>39</v>
      </c>
    </row>
    <row r="13" spans="1:16">
      <c r="B13" s="18" t="s">
        <v>10</v>
      </c>
      <c r="C13" s="42" t="s">
        <v>76</v>
      </c>
      <c r="D13" s="40"/>
      <c r="E13" s="40"/>
      <c r="F13" s="40"/>
      <c r="G13" s="40"/>
      <c r="H13" s="40"/>
      <c r="I13" s="40"/>
      <c r="J13" s="40"/>
    </row>
    <row r="14" spans="1:16">
      <c r="B14" s="18" t="s">
        <v>11</v>
      </c>
      <c r="C14" s="42" t="s">
        <v>77</v>
      </c>
      <c r="D14" s="42"/>
      <c r="E14" s="42"/>
      <c r="F14" s="42"/>
    </row>
    <row r="15" spans="1:16">
      <c r="B15" s="18" t="s">
        <v>12</v>
      </c>
      <c r="C15" s="42" t="s">
        <v>127</v>
      </c>
      <c r="D15" s="40"/>
      <c r="E15" s="40"/>
      <c r="F15" s="40"/>
    </row>
    <row r="16" spans="1:16">
      <c r="B16" s="18" t="s">
        <v>13</v>
      </c>
      <c r="C16" s="10" t="s">
        <v>78</v>
      </c>
    </row>
    <row r="17" spans="1:9" ht="7.5" customHeight="1">
      <c r="B17" s="18"/>
    </row>
    <row r="18" spans="1:9">
      <c r="B18" s="12" t="s">
        <v>40</v>
      </c>
      <c r="C18" s="52" t="s">
        <v>79</v>
      </c>
      <c r="D18" s="52"/>
      <c r="E18" s="52"/>
      <c r="F18" s="52"/>
      <c r="G18" s="52"/>
      <c r="H18" s="52"/>
      <c r="I18" s="52"/>
    </row>
    <row r="19" spans="1:9">
      <c r="B19" s="12" t="s">
        <v>41</v>
      </c>
      <c r="C19" s="10" t="s">
        <v>53</v>
      </c>
    </row>
    <row r="20" spans="1:9" s="9" customFormat="1">
      <c r="B20" s="12" t="s">
        <v>42</v>
      </c>
      <c r="C20" s="124">
        <v>8000</v>
      </c>
      <c r="D20" s="124"/>
      <c r="E20" s="9" t="s">
        <v>14</v>
      </c>
    </row>
    <row r="21" spans="1:9">
      <c r="B21" s="26"/>
    </row>
    <row r="22" spans="1:9" ht="21" customHeight="1">
      <c r="B22" s="126" t="s">
        <v>7</v>
      </c>
      <c r="C22" s="125" t="s">
        <v>44</v>
      </c>
      <c r="D22" s="125"/>
      <c r="E22" s="125"/>
      <c r="F22" s="125"/>
      <c r="G22" s="125"/>
      <c r="H22" s="125"/>
      <c r="I22" s="123"/>
    </row>
    <row r="23" spans="1:9">
      <c r="B23" s="126"/>
      <c r="C23" s="48" t="s">
        <v>26</v>
      </c>
      <c r="D23" s="47" t="s">
        <v>2</v>
      </c>
      <c r="E23" s="47" t="s">
        <v>3</v>
      </c>
      <c r="F23" s="47" t="s">
        <v>4</v>
      </c>
      <c r="G23" s="47" t="s">
        <v>5</v>
      </c>
      <c r="H23" s="47" t="s">
        <v>6</v>
      </c>
      <c r="I23" s="123"/>
    </row>
    <row r="24" spans="1:9" s="9" customFormat="1">
      <c r="B24" s="2" t="s">
        <v>1</v>
      </c>
      <c r="C24" s="2"/>
      <c r="D24" s="4"/>
      <c r="E24" s="4"/>
      <c r="F24" s="4"/>
      <c r="G24" s="4"/>
      <c r="H24" s="4">
        <f>H25</f>
        <v>8000</v>
      </c>
      <c r="I24" s="46"/>
    </row>
    <row r="25" spans="1:9" s="9" customFormat="1">
      <c r="B25" s="32" t="s">
        <v>17</v>
      </c>
      <c r="C25" s="32"/>
      <c r="D25" s="49"/>
      <c r="E25" s="49"/>
      <c r="F25" s="49"/>
      <c r="G25" s="49"/>
      <c r="H25" s="49">
        <f>H26+H27+H28</f>
        <v>8000</v>
      </c>
      <c r="I25" s="50"/>
    </row>
    <row r="26" spans="1:9" s="9" customFormat="1">
      <c r="B26" s="33" t="s">
        <v>27</v>
      </c>
      <c r="C26" s="33"/>
      <c r="D26" s="51"/>
      <c r="E26" s="51"/>
      <c r="F26" s="51"/>
      <c r="G26" s="51"/>
      <c r="H26" s="51">
        <v>0</v>
      </c>
      <c r="I26" s="50"/>
    </row>
    <row r="27" spans="1:9" s="9" customFormat="1">
      <c r="B27" s="33" t="s">
        <v>28</v>
      </c>
      <c r="C27" s="33"/>
      <c r="D27" s="51"/>
      <c r="E27" s="51"/>
      <c r="F27" s="51"/>
      <c r="G27" s="51"/>
      <c r="H27" s="51">
        <v>0</v>
      </c>
      <c r="I27" s="50"/>
    </row>
    <row r="28" spans="1:9" s="9" customFormat="1">
      <c r="B28" s="33" t="s">
        <v>29</v>
      </c>
      <c r="C28" s="33"/>
      <c r="D28" s="51"/>
      <c r="E28" s="51"/>
      <c r="F28" s="51"/>
      <c r="G28" s="51"/>
      <c r="H28" s="51">
        <f>SUM(H29)</f>
        <v>8000</v>
      </c>
    </row>
    <row r="29" spans="1:9">
      <c r="B29" s="1" t="s">
        <v>80</v>
      </c>
      <c r="C29" s="1"/>
      <c r="D29" s="6"/>
      <c r="E29" s="6"/>
      <c r="F29" s="6"/>
      <c r="G29" s="6"/>
      <c r="H29" s="6">
        <v>8000</v>
      </c>
    </row>
    <row r="30" spans="1:9">
      <c r="B30" s="26"/>
    </row>
    <row r="31" spans="1:9" s="9" customFormat="1">
      <c r="B31" s="12" t="s">
        <v>43</v>
      </c>
    </row>
    <row r="32" spans="1:9" s="9" customFormat="1">
      <c r="A32" s="13"/>
      <c r="B32" s="57" t="s">
        <v>81</v>
      </c>
    </row>
    <row r="33" spans="1:2">
      <c r="A33" s="14"/>
      <c r="B33" s="44"/>
    </row>
    <row r="34" spans="1:2">
      <c r="A34" s="14"/>
      <c r="B34" s="9" t="s">
        <v>128</v>
      </c>
    </row>
    <row r="35" spans="1:2">
      <c r="A35" s="14"/>
    </row>
    <row r="36" spans="1:2">
      <c r="A36" s="14"/>
    </row>
  </sheetData>
  <mergeCells count="5">
    <mergeCell ref="A1:H1"/>
    <mergeCell ref="C20:D20"/>
    <mergeCell ref="B22:B23"/>
    <mergeCell ref="C22:H22"/>
    <mergeCell ref="I22:I23"/>
  </mergeCells>
  <pageMargins left="0.70866141732283472" right="0.35433070866141736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topLeftCell="A16" zoomScale="80" zoomScaleSheetLayoutView="80" workbookViewId="0">
      <selection activeCell="B41" sqref="B41"/>
    </sheetView>
  </sheetViews>
  <sheetFormatPr defaultColWidth="9" defaultRowHeight="21"/>
  <cols>
    <col min="1" max="1" width="4.125" style="10" customWidth="1"/>
    <col min="2" max="2" width="38.875" style="10" customWidth="1"/>
    <col min="3" max="3" width="13.875" style="10" customWidth="1"/>
    <col min="4" max="4" width="14.125" style="10" customWidth="1"/>
    <col min="5" max="5" width="13.875" style="10" customWidth="1"/>
    <col min="6" max="6" width="14.5" style="10" customWidth="1"/>
    <col min="7" max="7" width="12.75" style="10" customWidth="1"/>
    <col min="8" max="8" width="16.25" style="10" customWidth="1"/>
    <col min="9" max="9" width="19.25" style="10" customWidth="1"/>
    <col min="10" max="16384" width="9" style="10"/>
  </cols>
  <sheetData>
    <row r="1" spans="1:16" s="9" customFormat="1">
      <c r="A1" s="96" t="s">
        <v>25</v>
      </c>
      <c r="B1" s="96"/>
      <c r="C1" s="96"/>
      <c r="D1" s="96"/>
      <c r="E1" s="96"/>
      <c r="F1" s="96"/>
      <c r="G1" s="96"/>
      <c r="H1" s="96"/>
      <c r="I1" s="30"/>
      <c r="J1" s="30"/>
      <c r="K1" s="30"/>
      <c r="L1" s="30"/>
      <c r="M1" s="30"/>
      <c r="N1" s="30"/>
    </row>
    <row r="2" spans="1:16">
      <c r="A2" s="13" t="s">
        <v>131</v>
      </c>
      <c r="C2" s="11"/>
      <c r="D2" s="11"/>
      <c r="E2" s="11"/>
      <c r="G2" s="11"/>
      <c r="H2" s="9"/>
    </row>
    <row r="3" spans="1:16" ht="13.15" customHeight="1">
      <c r="B3" s="12"/>
    </row>
    <row r="4" spans="1:16" s="9" customFormat="1">
      <c r="B4" s="12" t="s">
        <v>37</v>
      </c>
    </row>
    <row r="5" spans="1:16" ht="24.6" customHeight="1">
      <c r="A5" s="14"/>
      <c r="B5" s="27" t="s">
        <v>122</v>
      </c>
      <c r="C5" s="27"/>
      <c r="D5" s="27"/>
      <c r="E5" s="27"/>
      <c r="F5" s="27"/>
      <c r="G5" s="27"/>
      <c r="H5" s="27"/>
      <c r="I5" s="88"/>
      <c r="J5" s="88"/>
      <c r="K5" s="88"/>
      <c r="L5" s="88"/>
      <c r="M5" s="88"/>
      <c r="N5" s="88"/>
      <c r="O5" s="27"/>
      <c r="P5" s="87"/>
    </row>
    <row r="6" spans="1:16" ht="24.6" customHeight="1">
      <c r="A6" s="14"/>
      <c r="B6" s="27" t="s">
        <v>121</v>
      </c>
      <c r="C6" s="27"/>
      <c r="D6" s="27"/>
      <c r="E6" s="27"/>
      <c r="F6" s="27"/>
      <c r="G6" s="27"/>
      <c r="H6" s="27"/>
      <c r="I6" s="88"/>
      <c r="J6" s="88"/>
      <c r="K6" s="88"/>
      <c r="L6" s="88"/>
      <c r="M6" s="88"/>
      <c r="N6" s="88"/>
      <c r="O6" s="27"/>
      <c r="P6" s="87"/>
    </row>
    <row r="7" spans="1:16" ht="24.6" customHeight="1">
      <c r="A7" s="14"/>
      <c r="B7" s="27" t="s">
        <v>120</v>
      </c>
      <c r="C7" s="27"/>
      <c r="D7" s="27"/>
      <c r="E7" s="27"/>
      <c r="F7" s="27"/>
      <c r="G7" s="27"/>
      <c r="H7" s="27"/>
      <c r="I7" s="88"/>
      <c r="J7" s="88"/>
      <c r="K7" s="88"/>
      <c r="L7" s="88"/>
      <c r="M7" s="88"/>
      <c r="N7" s="88"/>
      <c r="O7" s="27"/>
      <c r="P7" s="87"/>
    </row>
    <row r="8" spans="1:16" ht="24.6" customHeight="1">
      <c r="A8" s="14"/>
      <c r="B8" s="27" t="s">
        <v>119</v>
      </c>
      <c r="C8" s="27"/>
      <c r="D8" s="27"/>
      <c r="E8" s="27"/>
      <c r="F8" s="27"/>
      <c r="G8" s="27"/>
      <c r="H8" s="27"/>
      <c r="I8" s="88"/>
      <c r="J8" s="88"/>
      <c r="K8" s="88"/>
      <c r="L8" s="88"/>
      <c r="M8" s="88"/>
      <c r="N8" s="88"/>
      <c r="O8" s="27"/>
      <c r="P8" s="87"/>
    </row>
    <row r="9" spans="1:16" ht="24.6" customHeight="1">
      <c r="A9" s="14"/>
      <c r="B9" s="27" t="s">
        <v>118</v>
      </c>
      <c r="C9" s="27"/>
      <c r="D9" s="27"/>
      <c r="E9" s="27"/>
      <c r="F9" s="27"/>
      <c r="G9" s="27"/>
      <c r="H9" s="27"/>
      <c r="I9" s="88"/>
      <c r="J9" s="88"/>
      <c r="K9" s="88"/>
      <c r="L9" s="88"/>
      <c r="M9" s="88"/>
      <c r="N9" s="88"/>
      <c r="O9" s="27"/>
      <c r="P9" s="87"/>
    </row>
    <row r="10" spans="1:16" ht="24.6" customHeight="1">
      <c r="A10" s="14"/>
      <c r="B10" s="27" t="s">
        <v>117</v>
      </c>
      <c r="C10" s="27"/>
      <c r="D10" s="27"/>
      <c r="E10" s="27"/>
      <c r="F10" s="27"/>
      <c r="G10" s="27"/>
      <c r="H10" s="27"/>
      <c r="I10" s="88"/>
      <c r="J10" s="88"/>
      <c r="K10" s="88"/>
      <c r="L10" s="88"/>
      <c r="M10" s="88"/>
      <c r="N10" s="88"/>
      <c r="O10" s="27"/>
      <c r="P10" s="87"/>
    </row>
    <row r="11" spans="1:16" ht="24.6" customHeight="1">
      <c r="A11" s="14"/>
      <c r="B11" s="27" t="s">
        <v>116</v>
      </c>
      <c r="C11" s="27"/>
      <c r="D11" s="27"/>
      <c r="E11" s="27"/>
      <c r="F11" s="27"/>
      <c r="G11" s="27"/>
      <c r="H11" s="27"/>
      <c r="I11" s="88"/>
      <c r="J11" s="88"/>
      <c r="K11" s="88"/>
      <c r="L11" s="88"/>
      <c r="M11" s="88"/>
      <c r="N11" s="88"/>
      <c r="O11" s="27"/>
      <c r="P11" s="87"/>
    </row>
    <row r="12" spans="1:16" ht="24.6" customHeight="1">
      <c r="A12" s="14"/>
      <c r="B12" s="27" t="s">
        <v>115</v>
      </c>
      <c r="C12" s="27"/>
      <c r="D12" s="27"/>
      <c r="E12" s="27"/>
      <c r="F12" s="27"/>
      <c r="G12" s="27"/>
      <c r="H12" s="27"/>
      <c r="I12" s="88"/>
      <c r="J12" s="88"/>
      <c r="K12" s="88"/>
      <c r="L12" s="88"/>
      <c r="M12" s="88"/>
      <c r="N12" s="88"/>
      <c r="O12" s="27"/>
      <c r="P12" s="87"/>
    </row>
    <row r="13" spans="1:16" ht="12.6" customHeight="1">
      <c r="A13" s="14"/>
      <c r="B13" s="27"/>
      <c r="C13" s="27"/>
      <c r="D13" s="27"/>
      <c r="E13" s="27"/>
      <c r="F13" s="27"/>
      <c r="G13" s="27"/>
      <c r="H13" s="27"/>
      <c r="I13" s="88"/>
      <c r="J13" s="88"/>
      <c r="K13" s="88"/>
      <c r="L13" s="88"/>
      <c r="M13" s="88"/>
      <c r="N13" s="88"/>
      <c r="O13" s="27"/>
      <c r="P13" s="87"/>
    </row>
    <row r="14" spans="1:16" s="9" customFormat="1">
      <c r="B14" s="28" t="s">
        <v>114</v>
      </c>
      <c r="C14" s="29"/>
      <c r="D14" s="29"/>
      <c r="E14" s="29"/>
      <c r="F14" s="29"/>
      <c r="G14" s="29"/>
      <c r="H14" s="29"/>
      <c r="I14" s="85"/>
      <c r="J14" s="85"/>
      <c r="K14" s="85"/>
      <c r="L14" s="85"/>
      <c r="M14" s="85"/>
      <c r="N14" s="85"/>
      <c r="O14" s="29"/>
    </row>
    <row r="15" spans="1:16">
      <c r="B15" s="91" t="s">
        <v>113</v>
      </c>
      <c r="C15" s="130"/>
      <c r="D15" s="130"/>
      <c r="E15" s="130"/>
      <c r="F15" s="130"/>
      <c r="G15" s="130"/>
      <c r="H15" s="86"/>
      <c r="I15" s="85"/>
      <c r="J15" s="85"/>
      <c r="K15" s="85"/>
      <c r="L15" s="85"/>
      <c r="M15" s="85"/>
      <c r="N15" s="85"/>
      <c r="O15" s="27"/>
    </row>
    <row r="16" spans="1:16">
      <c r="B16" s="14" t="s">
        <v>112</v>
      </c>
      <c r="C16" s="40"/>
      <c r="D16" s="40"/>
      <c r="E16" s="40"/>
      <c r="F16" s="40"/>
      <c r="G16" s="40"/>
      <c r="H16" s="86"/>
      <c r="I16" s="85"/>
      <c r="J16" s="85"/>
      <c r="K16" s="85"/>
      <c r="L16" s="85"/>
      <c r="M16" s="85"/>
      <c r="N16" s="85"/>
      <c r="O16" s="27"/>
    </row>
    <row r="17" spans="1:15">
      <c r="B17" s="14"/>
      <c r="C17" s="40"/>
      <c r="D17" s="40"/>
      <c r="E17" s="40"/>
      <c r="F17" s="40"/>
      <c r="G17" s="40"/>
      <c r="H17" s="86"/>
      <c r="I17" s="85"/>
      <c r="J17" s="85"/>
      <c r="K17" s="85"/>
      <c r="L17" s="85"/>
      <c r="M17" s="85"/>
      <c r="N17" s="85"/>
      <c r="O17" s="27"/>
    </row>
    <row r="18" spans="1:15">
      <c r="B18" s="84" t="s">
        <v>39</v>
      </c>
      <c r="I18" s="29"/>
      <c r="J18" s="29"/>
      <c r="K18" s="29"/>
      <c r="L18" s="29"/>
      <c r="M18" s="29"/>
      <c r="N18" s="29"/>
    </row>
    <row r="19" spans="1:15">
      <c r="B19" s="82" t="s">
        <v>10</v>
      </c>
      <c r="C19" s="81" t="s">
        <v>111</v>
      </c>
      <c r="D19" s="81"/>
      <c r="E19" s="81"/>
      <c r="F19" s="81"/>
      <c r="G19" s="81"/>
      <c r="H19" s="81"/>
      <c r="I19" s="40"/>
      <c r="J19" s="40"/>
      <c r="K19" s="40"/>
      <c r="L19" s="40"/>
      <c r="M19" s="40"/>
      <c r="N19" s="40"/>
      <c r="O19" s="40"/>
    </row>
    <row r="20" spans="1:15">
      <c r="B20" s="82" t="s">
        <v>11</v>
      </c>
      <c r="C20" s="129" t="s">
        <v>110</v>
      </c>
      <c r="D20" s="131"/>
      <c r="E20" s="131"/>
      <c r="F20" s="131"/>
      <c r="G20" s="131"/>
      <c r="H20" s="131"/>
      <c r="I20" s="70"/>
      <c r="J20" s="70"/>
      <c r="K20" s="70"/>
      <c r="L20" s="70"/>
      <c r="M20" s="70"/>
      <c r="N20" s="70"/>
    </row>
    <row r="21" spans="1:15">
      <c r="B21" s="82" t="s">
        <v>12</v>
      </c>
      <c r="C21" s="83" t="s">
        <v>129</v>
      </c>
      <c r="D21" s="40"/>
      <c r="E21" s="40"/>
      <c r="F21" s="40"/>
      <c r="G21" s="40"/>
      <c r="H21" s="40"/>
    </row>
    <row r="22" spans="1:15" s="9" customFormat="1" ht="21" customHeight="1">
      <c r="A22" s="10"/>
      <c r="B22" s="82" t="s">
        <v>13</v>
      </c>
      <c r="C22" s="132">
        <v>5000</v>
      </c>
      <c r="D22" s="132"/>
      <c r="E22" s="40" t="s">
        <v>14</v>
      </c>
      <c r="F22" s="40"/>
      <c r="G22" s="40"/>
      <c r="H22" s="40"/>
      <c r="I22" s="81"/>
      <c r="J22" s="81"/>
      <c r="K22" s="81"/>
      <c r="L22" s="81"/>
      <c r="M22" s="81"/>
      <c r="N22" s="81"/>
    </row>
    <row r="23" spans="1:15" ht="21.75" customHeight="1">
      <c r="B23" s="12" t="s">
        <v>40</v>
      </c>
      <c r="C23" s="40" t="s">
        <v>110</v>
      </c>
      <c r="I23" s="80"/>
      <c r="J23" s="80"/>
      <c r="K23" s="80"/>
      <c r="L23" s="80"/>
      <c r="M23" s="80"/>
      <c r="N23" s="80"/>
    </row>
    <row r="24" spans="1:15" ht="21.75" customHeight="1">
      <c r="B24" s="12" t="s">
        <v>41</v>
      </c>
      <c r="C24" s="10" t="s">
        <v>109</v>
      </c>
      <c r="I24" s="40"/>
      <c r="J24" s="80"/>
      <c r="K24" s="80"/>
      <c r="L24" s="80"/>
      <c r="M24" s="80"/>
      <c r="N24" s="80"/>
    </row>
    <row r="25" spans="1:15">
      <c r="A25" s="9"/>
      <c r="B25" s="12" t="s">
        <v>42</v>
      </c>
      <c r="C25" s="132">
        <v>5000</v>
      </c>
      <c r="D25" s="132"/>
      <c r="E25" s="9" t="s">
        <v>14</v>
      </c>
      <c r="F25" s="9"/>
      <c r="G25" s="9"/>
      <c r="H25" s="9"/>
    </row>
    <row r="26" spans="1:15">
      <c r="B26" s="26"/>
    </row>
    <row r="27" spans="1:15">
      <c r="B27" s="126" t="s">
        <v>7</v>
      </c>
      <c r="C27" s="125" t="s">
        <v>44</v>
      </c>
      <c r="D27" s="125"/>
      <c r="E27" s="125"/>
      <c r="F27" s="125"/>
      <c r="G27" s="125"/>
      <c r="H27" s="125"/>
    </row>
    <row r="28" spans="1:15">
      <c r="B28" s="126"/>
      <c r="C28" s="73" t="s">
        <v>26</v>
      </c>
      <c r="D28" s="72" t="s">
        <v>2</v>
      </c>
      <c r="E28" s="72" t="s">
        <v>3</v>
      </c>
      <c r="F28" s="72" t="s">
        <v>4</v>
      </c>
      <c r="G28" s="72" t="s">
        <v>5</v>
      </c>
      <c r="H28" s="79" t="s">
        <v>6</v>
      </c>
    </row>
    <row r="29" spans="1:15" s="9" customFormat="1">
      <c r="B29" s="2" t="s">
        <v>1</v>
      </c>
      <c r="C29" s="2"/>
      <c r="D29" s="4"/>
      <c r="E29" s="4"/>
      <c r="F29" s="4"/>
      <c r="G29" s="4"/>
      <c r="H29" s="4">
        <f>H30</f>
        <v>5000</v>
      </c>
    </row>
    <row r="30" spans="1:15" s="9" customFormat="1">
      <c r="B30" s="32" t="s">
        <v>17</v>
      </c>
      <c r="C30" s="32"/>
      <c r="D30" s="49"/>
      <c r="E30" s="49"/>
      <c r="F30" s="49"/>
      <c r="G30" s="49"/>
      <c r="H30" s="49">
        <f>H31+H34+H36</f>
        <v>5000</v>
      </c>
    </row>
    <row r="31" spans="1:15" s="9" customFormat="1">
      <c r="B31" s="33" t="s">
        <v>27</v>
      </c>
      <c r="C31" s="33"/>
      <c r="D31" s="51"/>
      <c r="E31" s="51"/>
      <c r="F31" s="51"/>
      <c r="G31" s="51"/>
      <c r="H31" s="51">
        <f>SUM(H32:H32)</f>
        <v>2000</v>
      </c>
    </row>
    <row r="32" spans="1:15">
      <c r="B32" s="1" t="s">
        <v>108</v>
      </c>
      <c r="C32" s="78" t="s">
        <v>107</v>
      </c>
      <c r="D32" s="6"/>
      <c r="E32" s="6"/>
      <c r="F32" s="6">
        <v>2</v>
      </c>
      <c r="G32" s="6">
        <v>1000</v>
      </c>
      <c r="H32" s="6">
        <v>2000</v>
      </c>
      <c r="I32" s="71"/>
    </row>
    <row r="33" spans="1:15" s="9" customFormat="1">
      <c r="B33" s="33" t="s">
        <v>28</v>
      </c>
      <c r="C33" s="33"/>
      <c r="D33" s="51"/>
      <c r="E33" s="51"/>
      <c r="F33" s="51"/>
      <c r="G33" s="51"/>
      <c r="H33" s="51">
        <f>SUM(H34)</f>
        <v>2500</v>
      </c>
      <c r="I33" s="50"/>
    </row>
    <row r="34" spans="1:15">
      <c r="B34" s="1" t="s">
        <v>106</v>
      </c>
      <c r="C34" s="1"/>
      <c r="D34" s="6">
        <v>1</v>
      </c>
      <c r="E34" s="6">
        <v>100</v>
      </c>
      <c r="F34" s="6"/>
      <c r="G34" s="6">
        <v>25</v>
      </c>
      <c r="H34" s="6">
        <v>2500</v>
      </c>
      <c r="I34" s="31"/>
    </row>
    <row r="35" spans="1:15" s="9" customFormat="1">
      <c r="B35" s="33" t="s">
        <v>29</v>
      </c>
      <c r="C35" s="33"/>
      <c r="D35" s="51"/>
      <c r="E35" s="51"/>
      <c r="F35" s="51"/>
      <c r="G35" s="51"/>
      <c r="H35" s="51">
        <f>SUM(H36)</f>
        <v>500</v>
      </c>
      <c r="I35" s="50"/>
    </row>
    <row r="36" spans="1:15">
      <c r="B36" s="1" t="s">
        <v>105</v>
      </c>
      <c r="C36" s="1">
        <v>1</v>
      </c>
      <c r="D36" s="6"/>
      <c r="E36" s="6"/>
      <c r="F36" s="6"/>
      <c r="G36" s="6">
        <v>500</v>
      </c>
      <c r="H36" s="6">
        <v>500</v>
      </c>
      <c r="I36" s="31"/>
    </row>
    <row r="37" spans="1:15" s="9" customFormat="1" ht="11.45" customHeight="1">
      <c r="A37" s="10"/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>
      <c r="A38" s="9"/>
      <c r="B38" s="12" t="s">
        <v>43</v>
      </c>
      <c r="C38" s="9"/>
      <c r="D38" s="9"/>
      <c r="E38" s="9"/>
      <c r="F38" s="9"/>
      <c r="G38" s="9"/>
      <c r="H38" s="9"/>
    </row>
    <row r="39" spans="1:15" ht="26.45" customHeight="1">
      <c r="A39" s="13"/>
      <c r="B39" s="91" t="s">
        <v>104</v>
      </c>
      <c r="C39" s="91"/>
      <c r="D39" s="91"/>
      <c r="E39" s="91"/>
      <c r="F39" s="91"/>
      <c r="G39" s="91"/>
      <c r="H39" s="91"/>
    </row>
    <row r="40" spans="1:15" ht="25.15" customHeight="1">
      <c r="A40" s="13"/>
      <c r="B40" s="76" t="s">
        <v>103</v>
      </c>
      <c r="C40" s="76"/>
      <c r="D40" s="76"/>
      <c r="E40" s="76"/>
      <c r="F40" s="76"/>
      <c r="G40" s="76"/>
      <c r="H40" s="76"/>
    </row>
    <row r="41" spans="1:15">
      <c r="A41" s="14"/>
      <c r="B41" s="9" t="s">
        <v>130</v>
      </c>
    </row>
    <row r="42" spans="1:15">
      <c r="A42" s="14"/>
    </row>
    <row r="43" spans="1:15">
      <c r="A43" s="14"/>
      <c r="I43" s="9"/>
      <c r="J43" s="9"/>
      <c r="K43" s="9"/>
      <c r="L43" s="9"/>
      <c r="M43" s="9"/>
      <c r="N43" s="9"/>
    </row>
    <row r="44" spans="1:15" ht="21" customHeight="1">
      <c r="I44" s="76"/>
      <c r="J44" s="76"/>
      <c r="K44" s="76"/>
      <c r="L44" s="76"/>
      <c r="M44" s="76"/>
      <c r="N44" s="76"/>
      <c r="O44" s="76"/>
    </row>
    <row r="45" spans="1:15" ht="21" customHeight="1">
      <c r="I45" s="76"/>
      <c r="J45" s="76"/>
      <c r="K45" s="76"/>
      <c r="L45" s="76"/>
      <c r="M45" s="76"/>
      <c r="N45" s="76"/>
      <c r="O45" s="76"/>
    </row>
  </sheetData>
  <mergeCells count="8">
    <mergeCell ref="B15:G15"/>
    <mergeCell ref="C20:H20"/>
    <mergeCell ref="C25:D25"/>
    <mergeCell ref="B39:H39"/>
    <mergeCell ref="A1:H1"/>
    <mergeCell ref="C27:H27"/>
    <mergeCell ref="B27:B28"/>
    <mergeCell ref="C22:D22"/>
  </mergeCells>
  <pageMargins left="0.39370078740157483" right="0.35433070866141736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3</vt:lpstr>
      <vt:lpstr>3.1</vt:lpstr>
      <vt:lpstr>3.2</vt:lpstr>
      <vt:lpstr>3.3</vt:lpstr>
      <vt:lpstr>3.4</vt:lpstr>
      <vt:lpstr>'3.1'!Print_Area</vt:lpstr>
      <vt:lpstr>'3.2'!Print_Area</vt:lpstr>
      <vt:lpstr>'3.3'!Print_Area</vt:lpstr>
      <vt:lpstr>'3.4'!Print_Area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lastPrinted>2017-07-31T04:39:24Z</cp:lastPrinted>
  <dcterms:created xsi:type="dcterms:W3CDTF">2012-06-27T02:12:05Z</dcterms:created>
  <dcterms:modified xsi:type="dcterms:W3CDTF">2017-10-25T01:35:07Z</dcterms:modified>
</cp:coreProperties>
</file>