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tabRatio="759"/>
  </bookViews>
  <sheets>
    <sheet name="9" sheetId="35" r:id="rId1"/>
    <sheet name="9.1" sheetId="36" r:id="rId2"/>
    <sheet name="9.2" sheetId="39" r:id="rId3"/>
    <sheet name="9.3" sheetId="40" r:id="rId4"/>
  </sheets>
  <definedNames>
    <definedName name="AccessDatabase" hidden="1">"C:\Pongsuk\ประมาณการ ภาคปกติ.mdb"</definedName>
    <definedName name="_xlnm.Print_Area" localSheetId="1">'9.1'!$A$1:$H$40</definedName>
    <definedName name="_xlnm.Print_Area" localSheetId="2">'9.2'!$A$1:$H$39</definedName>
    <definedName name="_xlnm.Print_Area" localSheetId="3">'9.3'!$A$1:$H$41</definedName>
    <definedName name="ทำนุ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H25" i="40"/>
  <c r="H26"/>
  <c r="H27"/>
  <c r="H30"/>
  <c r="H32"/>
  <c r="H35"/>
  <c r="H25" i="39"/>
  <c r="H26"/>
  <c r="H28"/>
  <c r="H30"/>
  <c r="H27" i="36"/>
  <c r="H28"/>
  <c r="H30"/>
  <c r="H33"/>
  <c r="H26" l="1"/>
  <c r="E31" i="35"/>
  <c r="M34"/>
  <c r="M33"/>
  <c r="M32"/>
  <c r="M31" l="1"/>
  <c r="C28" s="1"/>
  <c r="D17" s="1"/>
  <c r="K31"/>
  <c r="I31"/>
  <c r="G31"/>
  <c r="C31"/>
  <c r="H24" i="39" l="1"/>
</calcChain>
</file>

<file path=xl/sharedStrings.xml><?xml version="1.0" encoding="utf-8"?>
<sst xmlns="http://schemas.openxmlformats.org/spreadsheetml/2006/main" count="204" uniqueCount="143">
  <si>
    <t>กิจกรรม</t>
  </si>
  <si>
    <t>รวม</t>
  </si>
  <si>
    <t>จำนวนครั้ง</t>
  </si>
  <si>
    <t>จำนวนผู้เข้าร่วม</t>
  </si>
  <si>
    <t>วัน หรือ ชั่วโมง</t>
  </si>
  <si>
    <t>อัตราที่ตั้ง</t>
  </si>
  <si>
    <t>รวมเป็นเงิน</t>
  </si>
  <si>
    <t>โครงการ/กิจกรรม/
งบรายจ่าย/รายการ</t>
  </si>
  <si>
    <t>1.หลักการและเหตุผล  :</t>
  </si>
  <si>
    <t>2.วัตถุประสงค์ของโครงการ  :</t>
  </si>
  <si>
    <t>1)  ตัวชี้วัดเชิงคุณภาพ  :</t>
  </si>
  <si>
    <t>2)  ตัวชี้วัดเชิงปริมาณ  :</t>
  </si>
  <si>
    <t>3)  ตัวชี้วัดเชิงเวลา  :</t>
  </si>
  <si>
    <t>4)  ตัวชี้วัดเชิงต้นทุน  :</t>
  </si>
  <si>
    <t>บาท</t>
  </si>
  <si>
    <t>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</si>
  <si>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</si>
  <si>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</si>
  <si>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</si>
  <si>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</si>
  <si>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 xml:space="preserve">งบรายจ่ายอื่น </t>
  </si>
  <si>
    <t>รวมทั้งสิ้น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</si>
  <si>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</si>
  <si>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</si>
  <si>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</si>
  <si>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รายละเอียดกิจกรรม ประจำปีงบประมาณ พ.ศ. 2561</t>
  </si>
  <si>
    <t>จำนวนรายการ</t>
  </si>
  <si>
    <t>ค่าตอบแทน</t>
  </si>
  <si>
    <t>ค่าใช้สอย</t>
  </si>
  <si>
    <t>ค่าวัสดุ</t>
  </si>
  <si>
    <t xml:space="preserve">6.งบประมาณของโครงการ  : </t>
  </si>
  <si>
    <t>3. ตัวชี้วัดความสำเร็จของโครงการ  :</t>
  </si>
  <si>
    <t xml:space="preserve">4.เป้าหมายของโครงการ  : </t>
  </si>
  <si>
    <t>รายละเอียดโครงการ ประจำปีงบประมาณ พ.ศ. 2561</t>
  </si>
  <si>
    <t xml:space="preserve">5.ความเชื่อมโยง </t>
  </si>
  <si>
    <t>7.การวัดและประเมินผล :</t>
  </si>
  <si>
    <t>8.ผลที่คาดว่าจะได้รับของโครงการ :</t>
  </si>
  <si>
    <t>1.เหตุผลความจำเป็น  :</t>
  </si>
  <si>
    <t>2.วัตถุประสงค์ของกิจกรรม  :</t>
  </si>
  <si>
    <t>3.ตัวชี้วัดความสำเร็จของกิจกรรม  :</t>
  </si>
  <si>
    <t xml:space="preserve">4.กลุ่มเป้าหมาย : </t>
  </si>
  <si>
    <t xml:space="preserve">5.สถานที่ดำเนินการ : </t>
  </si>
  <si>
    <t>6.งบประมาณ</t>
  </si>
  <si>
    <t>7.ผลที่คาดว่าจะได้รับจากกิจกรรม  :</t>
  </si>
  <si>
    <t>รายละเอียดงบประมาณปี 2561</t>
  </si>
  <si>
    <t>คณะพยาบาลศาสตร์ในฐานะที่เป็นองค์กรนี่มีหน้าที่ในการผลิตและจัดการเรียนการสอนทางการพยาบาล จึงตระหนักถึงความจําเป็นที่จะต้องเป็นสถาบันหลักใน</t>
  </si>
  <si>
    <t>การจัดการศึกษาต่อเนื่องทางการพยาบาล (หน่วย CNEU) เพื่อให้บริการวิชาการแก่บุคลากรทางการพยาบาลและบุคลากรที่เกี่ยวข้องได้เกิดการพัฒนาตนเอง รวมถึงเป็น</t>
  </si>
  <si>
    <t>หน่วยงานที่สามารถเป็นที่แสวงหาความรู้ที่มีประโยชน์และสามารถนำไปประยุกต์ใช้ในการปฏิบัติงานได้จริง</t>
  </si>
  <si>
    <t>3)  เพื่อให้บุคลากรมีการเพิ่มพูนความรู้ความเข้าใจและสามารถนำความรู้ที่ได้นับจากการจัดการศึกษาต่อเนื่องทางการพยาบาล(หน่วย CNEU) ไปประยุกต์ใช้ให้เกิดประโยชน์สูงสุด</t>
  </si>
  <si>
    <t>1)  เพื่อพัฒนาศูนย์จัดการศึกษาต่อเนื่องทางการพยาบาล (หน่วย CNEU) ของคณะพยาบาลศาสตร์ มหาวิทยาลัยราชภัฏสุราษฎร์ธานี</t>
  </si>
  <si>
    <t>2)  เพื่อพัฒนาศักยภาพของคณะพยาบาลศาสตร์ มหาวิทยาลัยราชภัฏสุราษฎร์ธานีในการให้บริการวิชาการที่เกี่ยวข้องกับการพัฒนาวิชาชีพทางการพยาบาลและบุคลากรทางสุขภาพ</t>
  </si>
  <si>
    <t>ผู้เข้าร่วมโครงการทั้งภาครัฐและเอกชน</t>
  </si>
  <si>
    <t>บุคลากรกลุ่มเป้าหมายเห็นถึงความสำคัญของการศึกษาต่อเนื่องมีการเพิ่มพูนความรู้ความเข้าใจและสามารถนำความรู้ที่ได้นับจากการจัดการศึกษาต่อเนื่องทางการพยาบาล (หน่วย CNEU) ในแต่ละกิจกรรมไปประยุกต์ใช้ให้เกิดประโยชน์สูงสุด</t>
  </si>
  <si>
    <t>ตุลาคม 2560-กันยายน 2561</t>
  </si>
  <si>
    <r>
      <t xml:space="preserve">   </t>
    </r>
    <r>
      <rPr>
        <b/>
        <sz val="16"/>
        <rFont val="TH SarabunPSK"/>
        <family val="2"/>
      </rPr>
      <t>ตัวชี้วัดมหาวิทยาลัย</t>
    </r>
  </si>
  <si>
    <t>1.ผู้เข้าร่วมแต่ละกิจกรรมในโครงการมีระดับความพึงพอใจ ค่าเฉลี่ยมากกว่า 3.51</t>
  </si>
  <si>
    <t>ประเมินความพึงพอใจ</t>
  </si>
  <si>
    <t>แบบประเมินความพึงพอใจ</t>
  </si>
  <si>
    <t>2.ผู้เข้าร่วมแต่ละกิจกรรมในโครงการมีความรู้และความสามารถเพิ่มขึ้น อย่างน้อยร้อยละ 80</t>
  </si>
  <si>
    <t>ประเมินโครงการ</t>
  </si>
  <si>
    <t>แบบประเมินโครงการ</t>
  </si>
  <si>
    <t>1) เพื่อให้มีความรู้และสามารถนำความรู้ไปประยุกต์ใช้ในการพัฒนาภาพลักษณ์ บทบาทและสมรรถนะของผู้ปฏิบัติการพยาบาลวิชาชีพในศตวรรษที่ 21 ตามนโยบายไทยแลนด์ 4.0</t>
  </si>
  <si>
    <t>2) เพื่อให้มีเพิ่มพูนความรู้ความเข้าใจ และสามารถนำความรู้ด้านภาพลักษณ์ บทบาทและสมรรถนะของผู้ปฏิบัติการพยาบาลวิชาชีพในศตวรรษที่ 21 ตามนโยบายไทยแลนด์ 4.0</t>
  </si>
  <si>
    <t>3) เพื่อให้มีการแลกเปลี่ยนเรียนรู้และได้แนวทางในการพัฒนาด้านภาพลักษณ์ บทบาทและสมรรถนะของผู้ปฏิบัติการพยาบาลวิชาชีพในศตวรรษที่ 21 ตามนโยบายไทยแลนด์ 4.0</t>
  </si>
  <si>
    <t>1.ผู้เข้าร่วมโครงการมีความรู้ด้านภาพลักษณ์ บทบาทและสมรรถนะของผู้ปฏิบัติการพยาบาลวิชาชีพในศตวรรษที่ 21 ตามนโยบายไทยแลนด์ 4.0 อย่างน้อยร้อยละ 80</t>
  </si>
  <si>
    <t>2.ผู้เข้าร่วมโครงมีการแลกเปลี่ยนความรู้ด้านภาพลักษณ์ บทบาทและสมรรถนะของผู้ปฏิบัติการพยาบาลวิชาชีพในศตวรรษที่ 21  อย่างน้อยตามนโยบายไทยแลนด์ 4.0 ร้อยละ 80</t>
  </si>
  <si>
    <t>3.ผู้เข้าร่วมโครงการมีระดับความพึงพอใจ ค่าเฉลี่ยมากกว่า 3.51</t>
  </si>
  <si>
    <t>ผู้เข้าร่วมโครงการทั้งภาครัฐและเอกชน จำนวน 100 คน</t>
  </si>
  <si>
    <t>พยาบาลวิชาชีพและอาจารย์พยาบาลทั้งภาครัฐและเอกชน</t>
  </si>
  <si>
    <t>คณะพยาบาลศาสตร์ ม.ราชภัฎสราษฎณ์ธานี</t>
  </si>
  <si>
    <t xml:space="preserve">         1) ผู้เข้าร่วมโครงการให้มีความรู้ความเข้าใจและปฏิบัติให้ถูกต้อง เพื่อป้องกันมิให้เกิดปัญหาขึ้น หรือเมื่อมีปัญหาเกิดขึ้น สามารถหาแนวทางแก้ไขหรือแสวงหาคําแนะนํา ความช่วยเหลือ หรือขอคําปรึกษาจากแหล่งประโยชน์ได้</t>
  </si>
  <si>
    <t xml:space="preserve">         2) เป็นการสนับสนุนให้ผู้ประกอบวิชาชีพพยาบาล มีความรู้ ความเข้าใจ เกี่ยวกับภาพลักษณ์ บทบาทและสมรรถนะของผู้ปฏิบัติการพยาบาลวิชาชีพในศตวรรษที่ 21 เพื่อประโยชน์ของประชาชนผู้รับบริการและผู้ประกอบวิชาชีพ </t>
  </si>
  <si>
    <t>8.ผู้รับผิดชอบกิจกรรม.........นางสาวกฤษณา  คงเคล้า.........</t>
  </si>
  <si>
    <t xml:space="preserve">ค่าตอบแทนวิทยากร </t>
  </si>
  <si>
    <t>600 บาท</t>
  </si>
  <si>
    <t>6 ชม.</t>
  </si>
  <si>
    <t>ค่าเดินทางวิทยากร</t>
  </si>
  <si>
    <t>2 เที่ยว</t>
  </si>
  <si>
    <t>3000 บาท</t>
  </si>
  <si>
    <t>ค่ารับรองหลักสูตร</t>
  </si>
  <si>
    <t>1 หลักสูตร</t>
  </si>
  <si>
    <t>1,000 บาท</t>
  </si>
  <si>
    <t>ค่าวัสดุโครงการ</t>
  </si>
  <si>
    <t>ค่าทำรูปเล่มโครงการ</t>
  </si>
  <si>
    <t>5 ชุด</t>
  </si>
  <si>
    <t>200 บาท</t>
  </si>
  <si>
    <t xml:space="preserve">                 ความเจริญก้าวหน้าทางวิทยาศาสตร์และการสาธารณสุข  มีผลกระทบต่อภาวะสุขภาพของคนไทยเป็นอย่างมาก  ประชาชนเจ็บป่วยด้วยอุบัติเหตุมากขึ้น  ส่งผลให้เกิดการตายก่อนวัยอันควร  ในขณะเดียวกันผู้สูงอายุมีแนวโน้มสูงขึ้น   เจ็บป่วยด้วยโรคเรื้อรังมากขึ้นและต้องการการดูแลรักษาในระยะยาวทั้งในสถานบริการสุขภาพและที่บ้าน   ปัจจัยเหล่านี้ทำให้ความต้องการบุคคลที่มีความสามารถในการช่วยเหลือขั้นพื้นฐานสำหรับผู้ป่วยมากขึ้นตามไปด้วย  การจัดบริการดูแลสุขภาพให้สอดคล้องกับปัญหาสุขภาพในปัจจุบันเป็นภาระแก่สถานบริการเป็นอย่างมาก    โรงพยาบาลมีข้อจำกัดด้านทรัพยากรบุคคลพยาบาลมีภาระงานมากขึ้น    การบริการพยาบาลอาจจะไม่ได้คุณภาพตามที่กำหนดไว้  ซึ่งมีผลทำให้ผู้ใช้บริการร้องเรียนมากขึ้น   ดังนั้นงานบริการพยาบาลบางอย่างของพยาบาลน่าจะลดลงได้  ถ้าใช้ผู้ช่วยพยาบาลซึ่งผ่านการเรียนการสอนของหลักสูตรที่สภาการพยาบาลรับรองมาแล้ว  และปฏิบัติงานภายใต้การควบคุมของพยาบาลวิชาชีพ</t>
  </si>
  <si>
    <t xml:space="preserve">               คณะพยาบาลศาสตร์ มหาวิทยาลัยราชภัฏสุราษฎร์ธานี    ได้พิจารณาแล้วเห็นว่างานบางอย่างสามารถมอบหมายให้ผู้ช่วยพยาบาลทำได้  ซึ่งจะช่วยลดภาระของพยาบาลลง   รวมทั้งสามารถให้การดูแลผู้ป่วย ผู้สูงอายุอย่างต่อเนื่องที่บ้านได้ด้วย  จึงจัดกิจกรรมอบรมประกาศนียบัตรผู้ช่วยพยาบาลรุ่นที่ 1 ปะจำปีการศึกษา 2560 ขึ้น</t>
  </si>
  <si>
    <t>1) เพื่อให้ผู้เข้าอบรมมีความรู้และสามารถนำความรู้ไปประยุกต์ใช้ในการประกอบอาชีพผู้ช่วยพยาบาล</t>
  </si>
  <si>
    <t>2) เพื่อให้มีผู้เข้าอบรมสามารถประกอบอาชีพผู้ช่วยพยาบาลที่ถูกต้องและผ่านการรับรองหลักสูตรจากสภาการพยาบาล</t>
  </si>
  <si>
    <t>1.ผู้เข้าร่วมอบรมมีความรู้ในการทำงานเป็นผู้ช่วยพยาบาล มากกว่าร้อยละ 80 ตามเกณฑ์หลักสูตร</t>
  </si>
  <si>
    <t>2.ผู้เข้าร่วมอบรมมีระดับความพึงพอใจต่อการเรียนการสอนหลักสูตรผู้ช่วยพยาบาล ค่าเฉลี่ยมากกว่า 3.51</t>
  </si>
  <si>
    <t>ผู้เข้าร่วมอบรม จำนวน 50 คน</t>
  </si>
  <si>
    <t>50 ชุด</t>
  </si>
  <si>
    <t xml:space="preserve">         1) ผู้เข้าร่วมโครงการให้มีความรู้ความเข้าใจและปฏิบัติให้ถูกต้องในการประกอบอาชีพผู้ช่วยพยาบาล สามารถหาแนวทางแก้ไขหรือแสวงหาคําแนะนํา ความช่วยเหลือ หรือขอคําปรึกษาจากแหล่งประโยชน์ได้</t>
  </si>
  <si>
    <t xml:space="preserve">         2) เป็นการสนับสนุนให้ผู้เข้าอบรมมีความรู้ ความเข้าใจ เกี่ยวกับภาพลักษณ์ บทบาทและสมรรถนะของผู้ปฏิบัติงานผู้ช่วยพยาบาล ประโยชน์ของประชาชนผู้รับบริการและผู้ประกอบอาชีพ</t>
  </si>
  <si>
    <t>1) กิจกรรมการประชุมวิชาการประจำปี</t>
  </si>
  <si>
    <t>2) กิจกรรมการดำเนินการหลักสูตรผู้ช่วยพยาบาล</t>
  </si>
  <si>
    <r>
      <t>9.ผู้รับผิดชอบโครงการ</t>
    </r>
    <r>
      <rPr>
        <sz val="16"/>
        <rFont val="TH SarabunPSK"/>
        <family val="2"/>
      </rPr>
      <t>........นางสาวกฤษณา  คงเคล้า........</t>
    </r>
  </si>
  <si>
    <t xml:space="preserve">        บุคลากรกลุ่มเป้าหมายเห็นถึงความสำคัญของการศึกษาต่อเนื่องมีการเพิ่มพูนความรู้ความเข้าใจและสามารถนำความรู้ที่ได้นับจากการจัดการศึกษาต่อเนื่องทางการพยาบาล (หน่วย CNEU) ในแต่ละกิจกรรมไปประยุกต์ใช้ให้เกิดประโยชน์สูงสุด</t>
  </si>
  <si>
    <t xml:space="preserve">         </t>
  </si>
  <si>
    <t xml:space="preserve">         คณะพยาบาลศาสตร์ในฐานะที่เป็นองค์กรนี่มีหน้าที่ในการผลิตและจัดการเรียนการสอนทางการพยาบาล จึงตระหนักถึงความจําเป็นที่จะต้องร่วมเตรียมการพยาบาลให้มีความรู้ความเข้าใจและปฏิบัติให้ถูกต้อง เพื่อป้องกันมิให้เกิดปัญหาขึ้น หรือเมื่อมีปัญหาเกิดขึ้น สามารถหาแนวทางแก้ไขหรือต้องแสวงหาคําแนะนํา ความช่วยเหลือ หรือขอคําปรึกษาจากแหล่งประโยชน์ได้การสนับสนุนให้ผู้ประกอบวิชาชีพ มีความรู้ ความเข้าใจเกี่ยวกับภาพลักษณ์ บทบาทและสมรรถนะของผู้ปฏิบัติการพยาบาลวิชาชีพในศตวรรษที่ 21</t>
  </si>
  <si>
    <t xml:space="preserve">        ด้วยความสำคัญดังกล่าวและในโอกาศในปีพ.ศ 2559 เพื่อร่วมฉลองของการก่อตั้ง"คณะพยาบาลศาสตร์และวิทยาศาสตร์สุขภาพ" ซึ่งได้เปลี่ยนมาเป็น คณะพยาบาลศาสตร์ ตามประกาศ ณ  วันที่ 24 มกราคม 2551 จวบจนถึงปัจจุบัน จึงได้มีการจัดประชุมวิชาการประจำปี ครั้งที่ 3 เรื่อง "ภาพลักษณ์ บทบาทและสมรรถนะของผู้ปฏิบัติการพยาบาลวิชาชีพในศตวรรษที่ 21 ตามนโยบายไทยแลนด์ 4.0"</t>
  </si>
  <si>
    <t>1) เพื่อสร้างความร่วมมือกับหน่วยงานที่เกี่ยวข้องในการจัดทำหลักสูตร</t>
  </si>
  <si>
    <t>2)  เพื่อพัฒนาศักยภาพอาสาสมัครฉุกเฉินทางการแพทย์</t>
  </si>
  <si>
    <t>3) เพื่อให้อาสาสมัครฉุกเฉินทางการแพทย์มีความรู้ และมีเจตคติที่ดีในการปฏิบัติงาน</t>
  </si>
  <si>
    <t>2)  ตัวชี้วัดเชิงปริมาณ  : จำนวนผู้เข้ารับการอบรม จำนวน 40 คน</t>
  </si>
  <si>
    <t>4.กลุ่มเป้าหมาย : ประชาชนทั่วไป และ/หรือผู้ปฏิบัติการ การแพทย์ฉุกเฉิน จำนวน 40 คน</t>
  </si>
  <si>
    <t>5.สถานที่ดำเนินการ : คณะพยาบาลศาสตร์</t>
  </si>
  <si>
    <t>จากการลงทะเบียน คนละ 4,000 บาท x 40 คน = 160,000 บาท</t>
  </si>
  <si>
    <t xml:space="preserve">   รายการ ค่าวิทยากรภาคทฤษฎี </t>
  </si>
  <si>
    <t xml:space="preserve">   รายการ ค่าวิทยากรภาคปฏิบัติ</t>
  </si>
  <si>
    <t xml:space="preserve">   รายการค่าจัดทำเอกสารประกอบการอบรม</t>
  </si>
  <si>
    <t xml:space="preserve">   รายการค่าดำเนินการขออนุมัติการอบรม</t>
  </si>
  <si>
    <t xml:space="preserve">   รายการค่าวัสดุสำนักงาน</t>
  </si>
  <si>
    <t>ค่าสาธารณูปโภค</t>
  </si>
  <si>
    <t xml:space="preserve">   รายการ ค่าบำรุงตึก AIC</t>
  </si>
  <si>
    <t>เพื่อพัฒนาศักยภาพและขีดความสามารถของผู้ปฏิบัติงานทางการแพทย์ฉุกเฉิน เป็นการให้ความรู้แก่ประชาชนผู้สนใจและอาสาสมัครฉุกเฉินทางการแพทย์</t>
  </si>
  <si>
    <t xml:space="preserve">1.เหตุผลความจำเป็น  : </t>
  </si>
  <si>
    <t xml:space="preserve">       ตามแผนหลักการแพทย์ฉุกเฉินแห่งชาติ ปี พ.ศ. 2553 - 2555 ได้กำหนดยุทธศาสตร์การพัฒนาระบบการแพทย์ฉุกเฉินไว้ 5 ยุทธศาสตร์ คือ สร้างและจัดกการความรู้และพัฒนาระบบสารสนเทศ พัฒนาระบบการเงินการคลัง พัฒนาระบบปฏิบัติการฉุกเฉิน ส่งเสริมศักยภาพและการมีส่วนร่วม พัฒนาโครงสร้างกลไกการจัดการและการอภิบาลโดยทุกยุทธศาสตร์จะมีเป้าหมายและตัวชี้วัด พร้อมทั้งกลไกการทำงานเพื่อให้บรรลุยุทธศาสตร์ที่ตั้งไว้ ในส่วนของยุทธศาสตร์ที่เกี่ยวข้องกับการพัฒนาผู้ปฏิบัติการในระบบการแพทย์ฉุกเฉิน คือ ยุทธศาสตร์การพัฒนาระบบปฏิบัติการฉุกเฉิน ซึ่งมีเป้าหมายในการยกระดับผู้ปฏิบัติการฉุกเฉินเบื้องต้น (FR) ซึ่งอบรม 16 ชั่วโมง มาเป็นอาสาสมัครฉุกเฉินเบื้องต้น (EMR) อบรมจำนวน 40 ชั่วโมง  ดังนั้นเพื่อให้การพัฒนาระบบการแพทย์ฉุกเฉิน ในส่วนของการพัฒนาผู้ปฏิบัติการ สามารถบรรลุตามเป้าหมายที่กำหนดไว้ คณะพยาบาลศาสตร์ มหาวิทยาลัยราชภัฏสุราษฎร์ธานี ร่วมกับสาธารณสุขจังหวัดสุราษฎร์ธานี ได้เล็งเห็นถึงความสำคัญในการพัฒนาประชาชนผู้สนใจและผู้ปฏิบัติการการแพทย์ฉุกเฉิน ได้จัดทำหลักสูตรอบรมอาสาสมัครฉุกเฉินทางการแพทย์และจัดฝึกอบรม ต่อไป </t>
  </si>
  <si>
    <t xml:space="preserve">6.งบประมาณ </t>
  </si>
  <si>
    <t>3) กิจกรรมอบรมหลักสูตรอาสาสมัครฉุกเฉินทางการแพทย์</t>
  </si>
  <si>
    <r>
      <t xml:space="preserve">   </t>
    </r>
    <r>
      <rPr>
        <b/>
        <sz val="16"/>
        <rFont val="TH SarabunPSK"/>
        <family val="2"/>
      </rPr>
      <t xml:space="preserve">นโยบาย </t>
    </r>
    <r>
      <rPr>
        <sz val="16"/>
        <rFont val="TH SarabunPSK"/>
        <family val="2"/>
      </rPr>
      <t>3.ถ่ายทอดองค์ความรู้สู่ความเข้มแข็งของชุมชนท้องถิ่น</t>
    </r>
  </si>
  <si>
    <t xml:space="preserve">(งบมหาวิทยาลัย) </t>
  </si>
  <si>
    <r>
      <t xml:space="preserve">8.ผู้รับผิดชอบกิจกรรม : </t>
    </r>
    <r>
      <rPr>
        <sz val="16"/>
        <rFont val="TH SarabunPSK"/>
        <family val="2"/>
      </rPr>
      <t>อาจารย์กฤษณา สังขมุณีจินดา</t>
    </r>
  </si>
  <si>
    <t>4 คน</t>
  </si>
  <si>
    <t>ค่าเช่าเหมารถเพื่อศึกษาดูงาน</t>
  </si>
  <si>
    <t>6 เที่ยว</t>
  </si>
  <si>
    <t>100 บาท</t>
  </si>
  <si>
    <t>ค่าตอบแทนวิทยากรพิเศษ</t>
  </si>
  <si>
    <t>4)  ตัวชี้วัดเชิงต้นทุน  : งบประมาณจากมหาวิทยาลัย จำนวน 25,000 บาท และงบประมาณจากการลงทะเบียน</t>
  </si>
  <si>
    <r>
      <t xml:space="preserve">   </t>
    </r>
    <r>
      <rPr>
        <b/>
        <sz val="16"/>
        <rFont val="TH SarabunPSK"/>
        <family val="2"/>
      </rPr>
      <t xml:space="preserve">แผนงาน </t>
    </r>
    <r>
      <rPr>
        <sz val="16"/>
        <rFont val="TH SarabunPSK"/>
        <family val="2"/>
      </rPr>
      <t>3.2  แผนงานยุทธศาสตร์การจัดการศึกษาสำหรับคนทั้งมวล (Education for All, All for Education)</t>
    </r>
  </si>
  <si>
    <t>ค่าเอกสารประกอบการเรียน</t>
  </si>
  <si>
    <t>พ.ย.60,มี.ค.61</t>
  </si>
  <si>
    <t>พ.ค.,ส.ค.61</t>
  </si>
  <si>
    <t>3)  ตัวชี้วัดเชิงเวลา  : เดือนพฤศจิกายน 2560 - เดือนกันยายน 2561</t>
  </si>
  <si>
    <r>
      <t>8.ผู้รับผิดชอบกิจกรรม</t>
    </r>
    <r>
      <rPr>
        <sz val="16"/>
        <rFont val="TH SarabunPSK"/>
        <family val="2"/>
      </rPr>
      <t>.........อ.จิรภา เสถียรพงศ์ประภา และงานบริการวิชาการ.........</t>
    </r>
  </si>
  <si>
    <t>กิจกรรมที่ 9.1 กิจกรรมการประชุมวิชาการประจำปี</t>
  </si>
  <si>
    <t>กิจกรรมที่ 9.2 กิจกรรมการดำเนินการหลักสูตรผู้ช่วยพยาบาล</t>
  </si>
  <si>
    <t>กิจกรรมที่ 9.3 กิจกรรมอบรมหลักสูตรอาสาสมัครฉุกเฉินทางการแพทย์</t>
  </si>
  <si>
    <t>โครงการที่ 9 โครงการจัดการศึกษาเพื่อพัฒนาศูนย์การเรียนรู้</t>
  </si>
  <si>
    <t xml:space="preserve">6.2 ร้อยละของผู้เข้ารับการบริการ และนำความรู้ไปใช้ประโยชน์และมีผลลัพธ์จากการดำเนินการ (23)
</t>
  </si>
  <si>
    <t>6.5 จำนวนหลักสูตรฝึกอบรมระยะสั้นที่ส่งเสริมทักษะวิชาชีพที่ตอบสนองต่อการประกอบอาชีพของประชาชน (27)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</si>
</sst>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8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color rgb="FFFF0000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6" fillId="0" borderId="0"/>
    <xf numFmtId="0" fontId="11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40">
    <xf numFmtId="0" fontId="0" fillId="0" borderId="0" xfId="0"/>
    <xf numFmtId="0" fontId="9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187" fontId="10" fillId="2" borderId="1" xfId="1" applyNumberFormat="1" applyFont="1" applyFill="1" applyBorder="1" applyAlignment="1">
      <alignment horizontal="center" vertical="center"/>
    </xf>
    <xf numFmtId="187" fontId="9" fillId="0" borderId="1" xfId="1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6" applyFont="1"/>
    <xf numFmtId="0" fontId="7" fillId="0" borderId="0" xfId="6" applyFont="1"/>
    <xf numFmtId="0" fontId="7" fillId="0" borderId="0" xfId="6" applyFont="1" applyBorder="1"/>
    <xf numFmtId="0" fontId="4" fillId="0" borderId="0" xfId="6" applyFont="1" applyAlignment="1">
      <alignment horizontal="left"/>
    </xf>
    <xf numFmtId="0" fontId="4" fillId="0" borderId="0" xfId="6" applyFont="1" applyAlignment="1">
      <alignment horizontal="left" indent="2"/>
    </xf>
    <xf numFmtId="0" fontId="7" fillId="0" borderId="0" xfId="6" applyFont="1" applyAlignment="1">
      <alignment horizontal="left" indent="2"/>
    </xf>
    <xf numFmtId="0" fontId="4" fillId="0" borderId="0" xfId="11" applyFont="1"/>
    <xf numFmtId="0" fontId="7" fillId="0" borderId="0" xfId="11" applyFont="1"/>
    <xf numFmtId="0" fontId="4" fillId="0" borderId="0" xfId="11" applyFont="1" applyAlignment="1">
      <alignment horizontal="left"/>
    </xf>
    <xf numFmtId="0" fontId="4" fillId="0" borderId="0" xfId="11" applyFont="1" applyAlignment="1">
      <alignment horizontal="left" indent="2"/>
    </xf>
    <xf numFmtId="0" fontId="7" fillId="0" borderId="0" xfId="11" applyFont="1" applyAlignment="1">
      <alignment horizontal="left" indent="2"/>
    </xf>
    <xf numFmtId="0" fontId="7" fillId="0" borderId="0" xfId="6" applyFont="1" applyAlignment="1">
      <alignment horizontal="center"/>
    </xf>
    <xf numFmtId="0" fontId="4" fillId="0" borderId="10" xfId="11" applyFont="1" applyBorder="1" applyAlignment="1">
      <alignment horizontal="center"/>
    </xf>
    <xf numFmtId="0" fontId="4" fillId="0" borderId="0" xfId="11" applyFont="1" applyBorder="1" applyAlignment="1">
      <alignment horizontal="left" indent="2"/>
    </xf>
    <xf numFmtId="0" fontId="7" fillId="0" borderId="13" xfId="11" applyFont="1" applyBorder="1" applyAlignment="1">
      <alignment horizontal="left"/>
    </xf>
    <xf numFmtId="0" fontId="4" fillId="0" borderId="0" xfId="11" applyFont="1" applyBorder="1"/>
    <xf numFmtId="0" fontId="7" fillId="0" borderId="0" xfId="6" applyFont="1" applyBorder="1" applyAlignment="1">
      <alignment horizontal="left" indent="2"/>
    </xf>
    <xf numFmtId="0" fontId="7" fillId="0" borderId="0" xfId="6" applyFont="1" applyAlignment="1">
      <alignment horizontal="left" indent="1"/>
    </xf>
    <xf numFmtId="0" fontId="7" fillId="0" borderId="8" xfId="6" applyFont="1" applyBorder="1" applyAlignment="1"/>
    <xf numFmtId="0" fontId="7" fillId="0" borderId="9" xfId="6" applyFont="1" applyBorder="1" applyAlignment="1"/>
    <xf numFmtId="0" fontId="7" fillId="0" borderId="0" xfId="6" applyFont="1" applyBorder="1" applyAlignment="1"/>
    <xf numFmtId="0" fontId="4" fillId="0" borderId="0" xfId="6" applyFont="1" applyBorder="1" applyAlignment="1">
      <alignment horizontal="left"/>
    </xf>
    <xf numFmtId="0" fontId="4" fillId="0" borderId="0" xfId="6" applyFont="1" applyBorder="1"/>
    <xf numFmtId="0" fontId="12" fillId="0" borderId="0" xfId="6" applyFont="1" applyAlignment="1"/>
    <xf numFmtId="0" fontId="9" fillId="0" borderId="0" xfId="0" applyFont="1" applyFill="1" applyBorder="1"/>
    <xf numFmtId="0" fontId="10" fillId="3" borderId="1" xfId="0" applyFont="1" applyFill="1" applyBorder="1"/>
    <xf numFmtId="0" fontId="10" fillId="4" borderId="1" xfId="0" applyFont="1" applyFill="1" applyBorder="1"/>
    <xf numFmtId="0" fontId="7" fillId="0" borderId="0" xfId="11" applyFont="1" applyBorder="1"/>
    <xf numFmtId="0" fontId="4" fillId="0" borderId="0" xfId="6" applyFont="1" applyBorder="1" applyAlignment="1"/>
    <xf numFmtId="0" fontId="4" fillId="0" borderId="8" xfId="6" applyFont="1" applyBorder="1" applyAlignment="1"/>
    <xf numFmtId="0" fontId="7" fillId="0" borderId="0" xfId="6" applyFont="1" applyAlignment="1">
      <alignment horizontal="left"/>
    </xf>
    <xf numFmtId="0" fontId="7" fillId="0" borderId="0" xfId="6" applyFont="1" applyBorder="1" applyAlignment="1">
      <alignment horizontal="left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0" xfId="6" applyFont="1" applyAlignment="1">
      <alignment horizontal="left" indent="3"/>
    </xf>
    <xf numFmtId="0" fontId="14" fillId="0" borderId="0" xfId="6" applyFont="1"/>
    <xf numFmtId="0" fontId="13" fillId="0" borderId="0" xfId="6" applyFont="1"/>
    <xf numFmtId="0" fontId="13" fillId="0" borderId="0" xfId="6" applyFont="1" applyAlignment="1"/>
    <xf numFmtId="0" fontId="13" fillId="0" borderId="0" xfId="0" applyFont="1"/>
    <xf numFmtId="0" fontId="13" fillId="0" borderId="2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0" xfId="6" applyFont="1" applyAlignment="1">
      <alignment horizontal="left"/>
    </xf>
    <xf numFmtId="0" fontId="13" fillId="0" borderId="0" xfId="6" applyFont="1" applyAlignment="1">
      <alignment horizontal="left" wrapText="1"/>
    </xf>
    <xf numFmtId="17" fontId="13" fillId="0" borderId="0" xfId="6" applyNumberFormat="1" applyFont="1"/>
    <xf numFmtId="0" fontId="9" fillId="0" borderId="0" xfId="0" applyFont="1" applyAlignment="1">
      <alignment wrapText="1"/>
    </xf>
    <xf numFmtId="0" fontId="7" fillId="0" borderId="0" xfId="6" applyFont="1" applyAlignment="1"/>
    <xf numFmtId="0" fontId="13" fillId="0" borderId="0" xfId="6" applyFont="1" applyAlignment="1"/>
    <xf numFmtId="0" fontId="13" fillId="0" borderId="0" xfId="6" applyFont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6" applyFont="1" applyAlignment="1">
      <alignment wrapText="1"/>
    </xf>
    <xf numFmtId="0" fontId="13" fillId="0" borderId="0" xfId="6" applyFont="1" applyAlignment="1">
      <alignment horizontal="left" vertical="top"/>
    </xf>
    <xf numFmtId="0" fontId="7" fillId="0" borderId="0" xfId="6" applyFont="1" applyBorder="1" applyAlignment="1">
      <alignment horizontal="left" vertical="top"/>
    </xf>
    <xf numFmtId="0" fontId="7" fillId="0" borderId="8" xfId="6" applyFont="1" applyBorder="1" applyAlignment="1">
      <alignment horizontal="left" vertical="top"/>
    </xf>
    <xf numFmtId="0" fontId="4" fillId="0" borderId="0" xfId="6" applyFont="1" applyAlignment="1">
      <alignment horizontal="left" vertical="top"/>
    </xf>
    <xf numFmtId="0" fontId="17" fillId="0" borderId="0" xfId="6" applyFont="1"/>
    <xf numFmtId="0" fontId="17" fillId="0" borderId="0" xfId="6" applyFont="1" applyAlignment="1">
      <alignment horizontal="left" indent="2"/>
    </xf>
    <xf numFmtId="0" fontId="4" fillId="0" borderId="0" xfId="11" applyFont="1" applyAlignment="1">
      <alignment horizontal="left" vertical="top" indent="2"/>
    </xf>
    <xf numFmtId="0" fontId="9" fillId="0" borderId="1" xfId="0" applyFont="1" applyBorder="1" applyAlignment="1">
      <alignment horizontal="right"/>
    </xf>
    <xf numFmtId="187" fontId="9" fillId="0" borderId="1" xfId="1" applyNumberFormat="1" applyFont="1" applyBorder="1" applyAlignment="1">
      <alignment horizontal="right"/>
    </xf>
    <xf numFmtId="187" fontId="10" fillId="3" borderId="1" xfId="1" applyNumberFormat="1" applyFont="1" applyFill="1" applyBorder="1"/>
    <xf numFmtId="0" fontId="10" fillId="0" borderId="0" xfId="0" applyFont="1" applyFill="1" applyBorder="1"/>
    <xf numFmtId="187" fontId="10" fillId="4" borderId="1" xfId="1" applyNumberFormat="1" applyFont="1" applyFill="1" applyBorder="1"/>
    <xf numFmtId="0" fontId="13" fillId="0" borderId="0" xfId="6" applyFont="1" applyAlignment="1">
      <alignment vertical="top" wrapText="1"/>
    </xf>
    <xf numFmtId="0" fontId="7" fillId="0" borderId="0" xfId="6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1" fontId="4" fillId="0" borderId="0" xfId="6" applyNumberFormat="1" applyFont="1" applyAlignment="1">
      <alignment horizontal="center" wrapText="1" shrinkToFit="1"/>
    </xf>
    <xf numFmtId="0" fontId="9" fillId="4" borderId="1" xfId="0" applyFont="1" applyFill="1" applyBorder="1"/>
    <xf numFmtId="187" fontId="9" fillId="4" borderId="1" xfId="1" applyNumberFormat="1" applyFont="1" applyFill="1" applyBorder="1"/>
    <xf numFmtId="0" fontId="7" fillId="0" borderId="0" xfId="6" applyFont="1" applyAlignment="1">
      <alignment vertical="top" wrapText="1"/>
    </xf>
    <xf numFmtId="0" fontId="15" fillId="0" borderId="0" xfId="6" applyFont="1"/>
    <xf numFmtId="0" fontId="4" fillId="0" borderId="0" xfId="11" applyFont="1" applyFill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4" fillId="0" borderId="0" xfId="11" applyFont="1" applyFill="1" applyAlignment="1">
      <alignment vertical="top"/>
    </xf>
    <xf numFmtId="187" fontId="13" fillId="0" borderId="0" xfId="0" applyNumberFormat="1" applyFont="1"/>
    <xf numFmtId="0" fontId="7" fillId="0" borderId="1" xfId="6" applyFont="1" applyBorder="1"/>
    <xf numFmtId="0" fontId="7" fillId="0" borderId="1" xfId="6" applyFont="1" applyBorder="1" applyAlignment="1"/>
    <xf numFmtId="0" fontId="4" fillId="5" borderId="0" xfId="6" applyFont="1" applyFill="1"/>
    <xf numFmtId="0" fontId="10" fillId="5" borderId="0" xfId="0" applyFont="1" applyFill="1" applyBorder="1"/>
    <xf numFmtId="0" fontId="9" fillId="5" borderId="1" xfId="0" applyFont="1" applyFill="1" applyBorder="1"/>
    <xf numFmtId="187" fontId="9" fillId="5" borderId="1" xfId="1" applyNumberFormat="1" applyFont="1" applyFill="1" applyBorder="1"/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7" fillId="0" borderId="0" xfId="6" applyFont="1" applyAlignment="1">
      <alignment horizontal="left"/>
    </xf>
    <xf numFmtId="0" fontId="13" fillId="0" borderId="0" xfId="6" applyFont="1" applyAlignment="1">
      <alignment horizontal="left" wrapText="1"/>
    </xf>
    <xf numFmtId="187" fontId="4" fillId="0" borderId="11" xfId="12" applyNumberFormat="1" applyFont="1" applyBorder="1" applyAlignment="1"/>
    <xf numFmtId="187" fontId="4" fillId="0" borderId="12" xfId="12" applyNumberFormat="1" applyFont="1" applyBorder="1" applyAlignment="1"/>
    <xf numFmtId="187" fontId="7" fillId="0" borderId="0" xfId="6" applyNumberFormat="1" applyFont="1" applyAlignment="1">
      <alignment horizontal="center"/>
    </xf>
    <xf numFmtId="0" fontId="4" fillId="0" borderId="6" xfId="11" applyFont="1" applyBorder="1" applyAlignment="1">
      <alignment horizontal="center" vertical="center"/>
    </xf>
    <xf numFmtId="0" fontId="4" fillId="0" borderId="7" xfId="11" applyFont="1" applyBorder="1" applyAlignment="1">
      <alignment horizontal="center" vertical="center"/>
    </xf>
    <xf numFmtId="0" fontId="4" fillId="0" borderId="4" xfId="11" applyFont="1" applyBorder="1" applyAlignment="1">
      <alignment horizontal="center"/>
    </xf>
    <xf numFmtId="0" fontId="4" fillId="0" borderId="5" xfId="11" applyFont="1" applyBorder="1" applyAlignment="1">
      <alignment horizontal="center"/>
    </xf>
    <xf numFmtId="0" fontId="4" fillId="0" borderId="3" xfId="11" applyFont="1" applyBorder="1" applyAlignment="1">
      <alignment horizontal="center"/>
    </xf>
    <xf numFmtId="0" fontId="4" fillId="0" borderId="1" xfId="11" applyFont="1" applyBorder="1" applyAlignment="1">
      <alignment horizontal="center"/>
    </xf>
    <xf numFmtId="187" fontId="4" fillId="0" borderId="11" xfId="12" applyNumberFormat="1" applyFont="1" applyBorder="1" applyAlignment="1">
      <alignment horizontal="center"/>
    </xf>
    <xf numFmtId="187" fontId="4" fillId="0" borderId="12" xfId="12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7" fillId="0" borderId="0" xfId="6" applyFont="1" applyBorder="1" applyAlignment="1">
      <alignment horizontal="left" wrapText="1"/>
    </xf>
    <xf numFmtId="0" fontId="12" fillId="0" borderId="0" xfId="6" applyFont="1" applyAlignment="1">
      <alignment horizontal="center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187" fontId="7" fillId="0" borderId="13" xfId="12" applyNumberFormat="1" applyFont="1" applyBorder="1" applyAlignment="1">
      <alignment horizontal="center"/>
    </xf>
    <xf numFmtId="187" fontId="7" fillId="0" borderId="0" xfId="12" applyNumberFormat="1" applyFont="1" applyBorder="1" applyAlignment="1">
      <alignment horizontal="center"/>
    </xf>
    <xf numFmtId="0" fontId="14" fillId="0" borderId="5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3" fontId="13" fillId="0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41" fontId="13" fillId="0" borderId="0" xfId="6" applyNumberFormat="1" applyFont="1" applyAlignment="1">
      <alignment horizontal="center" wrapText="1" shrinkToFit="1"/>
    </xf>
    <xf numFmtId="0" fontId="13" fillId="0" borderId="0" xfId="6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0" xfId="6" applyFont="1" applyAlignment="1">
      <alignment horizontal="left"/>
    </xf>
    <xf numFmtId="0" fontId="13" fillId="0" borderId="0" xfId="6" applyFont="1" applyAlignment="1"/>
    <xf numFmtId="0" fontId="9" fillId="0" borderId="0" xfId="0" applyFont="1" applyAlignment="1">
      <alignment horizontal="left" vertical="top" wrapText="1"/>
    </xf>
    <xf numFmtId="0" fontId="7" fillId="0" borderId="0" xfId="6" applyFont="1" applyAlignment="1">
      <alignment horizontal="left" vertical="top" wrapText="1"/>
    </xf>
    <xf numFmtId="0" fontId="7" fillId="0" borderId="0" xfId="6" applyFont="1" applyAlignment="1">
      <alignment horizontal="center"/>
    </xf>
    <xf numFmtId="0" fontId="7" fillId="0" borderId="0" xfId="6" applyFont="1" applyBorder="1" applyAlignment="1">
      <alignment horizontal="left"/>
    </xf>
    <xf numFmtId="41" fontId="15" fillId="0" borderId="0" xfId="6" applyNumberFormat="1" applyFont="1" applyAlignment="1">
      <alignment horizontal="center" wrapText="1" shrinkToFit="1"/>
    </xf>
  </cellXfs>
  <cellStyles count="14">
    <cellStyle name="Comma 2" xfId="12"/>
    <cellStyle name="Comma 3" xfId="13"/>
    <cellStyle name="Normal 2" xfId="11"/>
    <cellStyle name="เครื่องหมายจุลภาค" xfId="1" builtinId="3"/>
    <cellStyle name="เครื่องหมายจุลภาค 2" xfId="2"/>
    <cellStyle name="เครื่องหมายจุลภาค 2 2" xfId="3"/>
    <cellStyle name="เครื่องหมายจุลภาค 3" xfId="4"/>
    <cellStyle name="เครื่องหมายจุลภาค 4" xfId="5"/>
    <cellStyle name="ปกติ" xfId="0" builtinId="0"/>
    <cellStyle name="ปกติ 2" xfId="6"/>
    <cellStyle name="ปกติ 3" xfId="7"/>
    <cellStyle name="ปกติ 3 2" xfId="8"/>
    <cellStyle name="ปกติ 4" xfId="9"/>
    <cellStyle name="ปกติ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topLeftCell="A34" zoomScaleSheetLayoutView="100" workbookViewId="0">
      <selection activeCell="A27" sqref="A27:XFD28"/>
    </sheetView>
  </sheetViews>
  <sheetFormatPr defaultRowHeight="21"/>
  <cols>
    <col min="1" max="1" width="4.625" style="8" customWidth="1"/>
    <col min="2" max="2" width="21" style="8" customWidth="1"/>
    <col min="3" max="15" width="8.25" style="8" customWidth="1"/>
    <col min="16" max="16384" width="9" style="8"/>
  </cols>
  <sheetData>
    <row r="1" spans="1:16" s="7" customFormat="1">
      <c r="A1" s="110" t="s">
        <v>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6">
      <c r="A2" s="7" t="s">
        <v>140</v>
      </c>
      <c r="C2" s="9"/>
      <c r="D2" s="9"/>
      <c r="E2" s="9"/>
      <c r="F2" s="7"/>
      <c r="G2" s="9"/>
      <c r="H2" s="7"/>
    </row>
    <row r="3" spans="1:16">
      <c r="B3" s="10"/>
    </row>
    <row r="4" spans="1:16" s="7" customFormat="1">
      <c r="B4" s="28" t="s">
        <v>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6" s="7" customFormat="1">
      <c r="A5" s="11"/>
      <c r="B5" s="41" t="s">
        <v>45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6" s="7" customFormat="1">
      <c r="A6" s="11"/>
      <c r="B6" s="43" t="s">
        <v>46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6">
      <c r="A7" s="12"/>
      <c r="B7" s="43" t="s">
        <v>47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6" s="7" customFormat="1">
      <c r="B8" s="28" t="s">
        <v>9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6">
      <c r="B9" s="44" t="s">
        <v>49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>
      <c r="B10" s="44" t="s">
        <v>50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6">
      <c r="B11" s="92" t="s">
        <v>48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6">
      <c r="A12" s="12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6">
      <c r="A13" s="13"/>
      <c r="B13" s="15" t="s">
        <v>31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6" ht="41.25" customHeight="1">
      <c r="A14" s="14"/>
      <c r="B14" s="16" t="s">
        <v>10</v>
      </c>
      <c r="C14" s="14"/>
      <c r="D14" s="108" t="s">
        <v>52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ht="21" customHeight="1">
      <c r="A15" s="14"/>
      <c r="B15" s="16" t="s">
        <v>11</v>
      </c>
      <c r="C15" s="14"/>
      <c r="D15" s="45" t="s">
        <v>51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>
      <c r="A16" s="17"/>
      <c r="B16" s="16" t="s">
        <v>12</v>
      </c>
      <c r="C16" s="14"/>
      <c r="D16" s="45" t="s">
        <v>53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7">
      <c r="A17" s="17"/>
      <c r="B17" s="16" t="s">
        <v>13</v>
      </c>
      <c r="C17" s="14"/>
      <c r="D17" s="82">
        <f>C28</f>
        <v>106000</v>
      </c>
      <c r="E17" s="45" t="s">
        <v>14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7">
      <c r="A18" s="17"/>
      <c r="B18" s="16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7">
      <c r="A19" s="17"/>
      <c r="B19" s="15" t="s">
        <v>32</v>
      </c>
      <c r="C19" s="34"/>
      <c r="D19" s="34" t="s">
        <v>51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7">
      <c r="A20" s="12"/>
    </row>
    <row r="21" spans="1:17">
      <c r="A21" s="12"/>
      <c r="B21" s="7" t="s">
        <v>34</v>
      </c>
    </row>
    <row r="22" spans="1:17">
      <c r="A22" s="12"/>
      <c r="B22" s="8" t="s">
        <v>122</v>
      </c>
    </row>
    <row r="23" spans="1:17">
      <c r="A23" s="12"/>
      <c r="B23" s="8" t="s">
        <v>131</v>
      </c>
    </row>
    <row r="24" spans="1:17">
      <c r="A24" s="12"/>
      <c r="B24" s="8" t="s">
        <v>54</v>
      </c>
      <c r="C24" s="45"/>
      <c r="D24" s="45"/>
      <c r="E24" s="45"/>
      <c r="F24" s="45"/>
      <c r="G24" s="45"/>
      <c r="H24" s="45"/>
      <c r="I24" s="45"/>
      <c r="J24" s="45"/>
      <c r="K24" s="45"/>
      <c r="P24" s="45"/>
      <c r="Q24" s="45"/>
    </row>
    <row r="25" spans="1:17">
      <c r="A25" s="12"/>
      <c r="B25" s="89" t="s">
        <v>141</v>
      </c>
      <c r="C25" s="45"/>
      <c r="D25" s="45"/>
      <c r="E25" s="45"/>
      <c r="F25" s="45"/>
      <c r="G25" s="45"/>
      <c r="H25" s="45"/>
      <c r="I25" s="45"/>
      <c r="J25" s="45"/>
      <c r="K25" s="45"/>
      <c r="P25" s="45"/>
      <c r="Q25" s="45"/>
    </row>
    <row r="26" spans="1:17">
      <c r="A26" s="12"/>
      <c r="B26" s="90" t="s">
        <v>142</v>
      </c>
      <c r="C26" s="45"/>
      <c r="D26" s="45"/>
      <c r="E26" s="45"/>
      <c r="F26" s="45"/>
      <c r="G26" s="45"/>
      <c r="H26" s="45"/>
      <c r="I26" s="45"/>
      <c r="J26" s="45"/>
      <c r="K26" s="45"/>
      <c r="P26" s="45"/>
      <c r="Q26" s="45"/>
    </row>
    <row r="27" spans="1:17">
      <c r="A27" s="12"/>
      <c r="C27" s="45"/>
      <c r="D27" s="45"/>
      <c r="E27" s="45"/>
      <c r="F27" s="45"/>
      <c r="G27" s="45"/>
      <c r="H27" s="45"/>
      <c r="I27" s="45"/>
      <c r="J27" s="45"/>
      <c r="K27" s="45"/>
      <c r="P27" s="45"/>
      <c r="Q27" s="45"/>
    </row>
    <row r="28" spans="1:17">
      <c r="A28" s="12"/>
      <c r="B28" s="10" t="s">
        <v>30</v>
      </c>
      <c r="C28" s="95">
        <f>M31</f>
        <v>106000</v>
      </c>
      <c r="D28" s="95"/>
      <c r="E28" s="95"/>
      <c r="F28" s="7" t="s">
        <v>14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s="13" customFormat="1">
      <c r="A29" s="16"/>
      <c r="B29" s="96" t="s">
        <v>0</v>
      </c>
      <c r="C29" s="98" t="s">
        <v>15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</row>
    <row r="30" spans="1:17" s="13" customFormat="1">
      <c r="A30" s="16"/>
      <c r="B30" s="97"/>
      <c r="C30" s="101" t="s">
        <v>16</v>
      </c>
      <c r="D30" s="101"/>
      <c r="E30" s="101" t="s">
        <v>17</v>
      </c>
      <c r="F30" s="101"/>
      <c r="G30" s="101" t="s">
        <v>18</v>
      </c>
      <c r="H30" s="101"/>
      <c r="I30" s="101" t="s">
        <v>19</v>
      </c>
      <c r="J30" s="101"/>
      <c r="K30" s="101" t="s">
        <v>20</v>
      </c>
      <c r="L30" s="101"/>
      <c r="M30" s="101" t="s">
        <v>1</v>
      </c>
      <c r="N30" s="101"/>
    </row>
    <row r="31" spans="1:17" s="13" customFormat="1" ht="21.75" thickBot="1">
      <c r="A31" s="16"/>
      <c r="B31" s="19" t="s">
        <v>21</v>
      </c>
      <c r="C31" s="102">
        <f>SUM(C32:D34)</f>
        <v>0</v>
      </c>
      <c r="D31" s="103"/>
      <c r="E31" s="102">
        <f>SUM(E32:F34)</f>
        <v>106000</v>
      </c>
      <c r="F31" s="103"/>
      <c r="G31" s="102">
        <f>SUM(G32:H34)</f>
        <v>0</v>
      </c>
      <c r="H31" s="103"/>
      <c r="I31" s="102">
        <f>SUM(I32:J34)</f>
        <v>0</v>
      </c>
      <c r="J31" s="103"/>
      <c r="K31" s="102">
        <f>SUM(K32:L34)</f>
        <v>0</v>
      </c>
      <c r="L31" s="103"/>
      <c r="M31" s="93">
        <f>SUM(M32:N34)</f>
        <v>106000</v>
      </c>
      <c r="N31" s="94"/>
    </row>
    <row r="32" spans="1:17" s="13" customFormat="1" ht="39" thickTop="1">
      <c r="A32" s="16"/>
      <c r="B32" s="46" t="s">
        <v>96</v>
      </c>
      <c r="C32" s="104"/>
      <c r="D32" s="105"/>
      <c r="E32" s="104">
        <v>46000</v>
      </c>
      <c r="F32" s="105"/>
      <c r="G32" s="105"/>
      <c r="H32" s="105"/>
      <c r="I32" s="105"/>
      <c r="J32" s="105"/>
      <c r="K32" s="105"/>
      <c r="L32" s="105"/>
      <c r="M32" s="104">
        <f>SUM(C32:L32)</f>
        <v>46000</v>
      </c>
      <c r="N32" s="105"/>
    </row>
    <row r="33" spans="1:16" s="13" customFormat="1" ht="38.25">
      <c r="A33" s="16"/>
      <c r="B33" s="47" t="s">
        <v>97</v>
      </c>
      <c r="C33" s="106"/>
      <c r="D33" s="106"/>
      <c r="E33" s="107">
        <v>35000</v>
      </c>
      <c r="F33" s="106"/>
      <c r="G33" s="106"/>
      <c r="H33" s="106"/>
      <c r="I33" s="106"/>
      <c r="J33" s="106"/>
      <c r="K33" s="106"/>
      <c r="L33" s="106"/>
      <c r="M33" s="104">
        <f t="shared" ref="M33" si="0">SUM(C33:L33)</f>
        <v>35000</v>
      </c>
      <c r="N33" s="105"/>
    </row>
    <row r="34" spans="1:16" s="81" customFormat="1" ht="37.5" customHeight="1">
      <c r="A34" s="79"/>
      <c r="B34" s="80" t="s">
        <v>121</v>
      </c>
      <c r="C34" s="123"/>
      <c r="D34" s="124"/>
      <c r="E34" s="125">
        <v>25000</v>
      </c>
      <c r="F34" s="126"/>
      <c r="G34" s="126"/>
      <c r="H34" s="126"/>
      <c r="I34" s="126"/>
      <c r="J34" s="126"/>
      <c r="K34" s="126"/>
      <c r="L34" s="126"/>
      <c r="M34" s="121">
        <f t="shared" ref="M34" si="1">SUM(C34:L34)</f>
        <v>25000</v>
      </c>
      <c r="N34" s="122"/>
    </row>
    <row r="35" spans="1:16" s="22" customFormat="1">
      <c r="A35" s="20"/>
      <c r="B35" s="21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8"/>
      <c r="N35" s="118"/>
    </row>
    <row r="36" spans="1:16" s="9" customFormat="1">
      <c r="A36" s="23"/>
    </row>
    <row r="37" spans="1:16" s="9" customFormat="1">
      <c r="A37" s="23"/>
      <c r="B37" s="13" t="s">
        <v>35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6" s="9" customFormat="1">
      <c r="A38" s="23"/>
      <c r="B38" s="101" t="s">
        <v>22</v>
      </c>
      <c r="C38" s="101"/>
      <c r="D38" s="101"/>
      <c r="E38" s="101"/>
      <c r="F38" s="101" t="s">
        <v>23</v>
      </c>
      <c r="G38" s="101"/>
      <c r="H38" s="101"/>
      <c r="I38" s="101"/>
      <c r="J38" s="101" t="s">
        <v>24</v>
      </c>
      <c r="K38" s="101"/>
      <c r="L38" s="101"/>
      <c r="M38" s="101"/>
    </row>
    <row r="39" spans="1:16" s="9" customFormat="1" ht="40.5" customHeight="1">
      <c r="A39" s="23"/>
      <c r="B39" s="111" t="s">
        <v>55</v>
      </c>
      <c r="C39" s="119"/>
      <c r="D39" s="119"/>
      <c r="E39" s="120"/>
      <c r="F39" s="127" t="s">
        <v>56</v>
      </c>
      <c r="G39" s="127"/>
      <c r="H39" s="127"/>
      <c r="I39" s="127"/>
      <c r="J39" s="127" t="s">
        <v>57</v>
      </c>
      <c r="K39" s="127"/>
      <c r="L39" s="127"/>
      <c r="M39" s="127"/>
    </row>
    <row r="40" spans="1:16" s="9" customFormat="1" ht="39" customHeight="1">
      <c r="A40" s="23"/>
      <c r="B40" s="111" t="s">
        <v>58</v>
      </c>
      <c r="C40" s="112"/>
      <c r="D40" s="112"/>
      <c r="E40" s="113"/>
      <c r="F40" s="114" t="s">
        <v>59</v>
      </c>
      <c r="G40" s="115"/>
      <c r="H40" s="115"/>
      <c r="I40" s="116"/>
      <c r="J40" s="114" t="s">
        <v>60</v>
      </c>
      <c r="K40" s="115"/>
      <c r="L40" s="115"/>
      <c r="M40" s="116"/>
    </row>
    <row r="41" spans="1:16" s="9" customFormat="1">
      <c r="A41" s="23"/>
    </row>
    <row r="42" spans="1:16">
      <c r="A42" s="12"/>
      <c r="B42" s="10" t="s">
        <v>36</v>
      </c>
      <c r="C42" s="18"/>
      <c r="D42" s="18"/>
      <c r="E42" s="18"/>
      <c r="F42" s="7"/>
    </row>
    <row r="43" spans="1:16" ht="42.75" customHeight="1">
      <c r="A43" s="12"/>
      <c r="B43" s="109" t="s">
        <v>99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</row>
    <row r="44" spans="1:16">
      <c r="A44" s="12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6">
      <c r="A45" s="12"/>
      <c r="B45" s="36" t="s">
        <v>98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6">
      <c r="A46" s="12"/>
      <c r="B46" s="10"/>
      <c r="C46" s="18"/>
      <c r="D46" s="18"/>
      <c r="E46" s="18"/>
      <c r="F46" s="7"/>
    </row>
    <row r="47" spans="1:16">
      <c r="A47" s="12"/>
      <c r="B47" s="10"/>
      <c r="C47" s="18"/>
      <c r="D47" s="18"/>
      <c r="E47" s="18"/>
      <c r="F47" s="7"/>
    </row>
    <row r="48" spans="1:16">
      <c r="A48" s="12"/>
      <c r="B48" s="10"/>
      <c r="C48" s="18"/>
      <c r="D48" s="18"/>
      <c r="E48" s="18"/>
      <c r="F48" s="7"/>
    </row>
    <row r="49" spans="1:6">
      <c r="A49" s="12"/>
      <c r="B49" s="10"/>
      <c r="C49" s="18"/>
      <c r="D49" s="18"/>
      <c r="E49" s="18"/>
      <c r="F49" s="7"/>
    </row>
    <row r="50" spans="1:6">
      <c r="A50" s="12"/>
      <c r="B50" s="10"/>
      <c r="C50" s="18"/>
      <c r="D50" s="18"/>
      <c r="E50" s="18"/>
      <c r="F50" s="7"/>
    </row>
    <row r="51" spans="1:6">
      <c r="A51" s="12"/>
      <c r="B51" s="10"/>
      <c r="C51" s="18"/>
      <c r="D51" s="18"/>
      <c r="E51" s="18"/>
      <c r="F51" s="7"/>
    </row>
    <row r="52" spans="1:6">
      <c r="A52" s="12"/>
      <c r="B52" s="10"/>
      <c r="C52" s="18"/>
      <c r="D52" s="18"/>
      <c r="E52" s="18"/>
      <c r="F52" s="7"/>
    </row>
    <row r="53" spans="1:6">
      <c r="A53" s="12"/>
      <c r="B53" s="10"/>
      <c r="C53" s="18"/>
      <c r="D53" s="18"/>
      <c r="E53" s="18"/>
      <c r="F53" s="7"/>
    </row>
    <row r="54" spans="1:6">
      <c r="A54" s="12"/>
      <c r="B54" s="10"/>
      <c r="C54" s="18"/>
      <c r="D54" s="18"/>
      <c r="E54" s="18"/>
      <c r="F54" s="7"/>
    </row>
    <row r="55" spans="1:6">
      <c r="A55" s="12"/>
      <c r="B55" s="10"/>
      <c r="C55" s="18"/>
      <c r="D55" s="18"/>
      <c r="E55" s="18"/>
      <c r="F55" s="7"/>
    </row>
    <row r="56" spans="1:6">
      <c r="A56" s="12"/>
      <c r="B56" s="10"/>
      <c r="C56" s="18"/>
      <c r="D56" s="18"/>
      <c r="E56" s="18"/>
      <c r="F56" s="7"/>
    </row>
    <row r="57" spans="1:6">
      <c r="A57" s="12"/>
      <c r="B57" s="10"/>
      <c r="C57" s="18"/>
      <c r="D57" s="18"/>
      <c r="E57" s="18"/>
      <c r="F57" s="7"/>
    </row>
    <row r="58" spans="1:6">
      <c r="A58" s="12"/>
      <c r="B58" s="10"/>
      <c r="C58" s="18"/>
      <c r="D58" s="18"/>
      <c r="E58" s="18"/>
      <c r="F58" s="7"/>
    </row>
    <row r="59" spans="1:6">
      <c r="A59" s="12"/>
      <c r="B59" s="10"/>
      <c r="C59" s="18"/>
      <c r="D59" s="18"/>
      <c r="E59" s="18"/>
      <c r="F59" s="7"/>
    </row>
    <row r="60" spans="1:6">
      <c r="A60" s="12"/>
      <c r="B60" s="10"/>
      <c r="C60" s="18"/>
      <c r="D60" s="18"/>
      <c r="E60" s="18"/>
      <c r="F60" s="7"/>
    </row>
    <row r="61" spans="1:6">
      <c r="A61" s="12"/>
      <c r="B61" s="10"/>
      <c r="C61" s="18"/>
      <c r="D61" s="18"/>
      <c r="E61" s="18"/>
      <c r="F61" s="7"/>
    </row>
    <row r="62" spans="1:6">
      <c r="A62" s="12"/>
      <c r="B62" s="10"/>
      <c r="C62" s="18"/>
      <c r="D62" s="18"/>
      <c r="E62" s="18"/>
      <c r="F62" s="7"/>
    </row>
    <row r="63" spans="1:6">
      <c r="A63" s="12"/>
      <c r="B63" s="10"/>
      <c r="C63" s="18"/>
      <c r="D63" s="18"/>
      <c r="E63" s="18"/>
      <c r="F63" s="7"/>
    </row>
    <row r="64" spans="1:6">
      <c r="A64" s="12"/>
      <c r="B64" s="10"/>
      <c r="C64" s="18"/>
      <c r="D64" s="18"/>
      <c r="E64" s="18"/>
      <c r="F64" s="7"/>
    </row>
    <row r="65" spans="1:6">
      <c r="A65" s="12"/>
      <c r="B65" s="10"/>
      <c r="C65" s="18"/>
      <c r="D65" s="18"/>
      <c r="E65" s="18"/>
      <c r="F65" s="7"/>
    </row>
    <row r="66" spans="1:6">
      <c r="A66" s="12"/>
      <c r="B66" s="10"/>
      <c r="C66" s="18"/>
      <c r="D66" s="18"/>
      <c r="E66" s="18"/>
      <c r="F66" s="7"/>
    </row>
    <row r="67" spans="1:6">
      <c r="A67" s="12"/>
      <c r="B67" s="10"/>
      <c r="C67" s="18"/>
      <c r="D67" s="18"/>
      <c r="E67" s="18"/>
      <c r="F67" s="7"/>
    </row>
  </sheetData>
  <mergeCells count="53">
    <mergeCell ref="J38:M38"/>
    <mergeCell ref="B39:E39"/>
    <mergeCell ref="M34:N34"/>
    <mergeCell ref="C34:D34"/>
    <mergeCell ref="E34:F34"/>
    <mergeCell ref="G34:H34"/>
    <mergeCell ref="I34:J34"/>
    <mergeCell ref="K34:L34"/>
    <mergeCell ref="F39:I39"/>
    <mergeCell ref="J39:M39"/>
    <mergeCell ref="D14:P14"/>
    <mergeCell ref="B43:P43"/>
    <mergeCell ref="A1:O1"/>
    <mergeCell ref="B40:E40"/>
    <mergeCell ref="F40:I40"/>
    <mergeCell ref="J40:M40"/>
    <mergeCell ref="C35:D35"/>
    <mergeCell ref="E35:F35"/>
    <mergeCell ref="G35:H35"/>
    <mergeCell ref="I35:J35"/>
    <mergeCell ref="K35:L35"/>
    <mergeCell ref="M35:N35"/>
    <mergeCell ref="B38:E38"/>
    <mergeCell ref="F38:I38"/>
    <mergeCell ref="K31:L31"/>
    <mergeCell ref="M33:N33"/>
    <mergeCell ref="M32:N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2:L32"/>
    <mergeCell ref="B12:O12"/>
    <mergeCell ref="B11:O11"/>
    <mergeCell ref="M31:N31"/>
    <mergeCell ref="C28:E28"/>
    <mergeCell ref="B29:B30"/>
    <mergeCell ref="C29:N29"/>
    <mergeCell ref="C30:D30"/>
    <mergeCell ref="E30:F30"/>
    <mergeCell ref="G30:H30"/>
    <mergeCell ref="I30:J30"/>
    <mergeCell ref="K30:L30"/>
    <mergeCell ref="M30:N30"/>
    <mergeCell ref="C31:D31"/>
    <mergeCell ref="E31:F31"/>
    <mergeCell ref="G31:H31"/>
    <mergeCell ref="I31:J31"/>
  </mergeCells>
  <pageMargins left="0.55118110236220474" right="0.47244094488188981" top="0.70866141732283472" bottom="0.59055118110236227" header="0.31496062992125984" footer="0.31496062992125984"/>
  <pageSetup paperSize="9" scale="6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110" zoomScaleSheetLayoutView="110" workbookViewId="0">
      <selection activeCell="A3" sqref="A3"/>
    </sheetView>
  </sheetViews>
  <sheetFormatPr defaultRowHeight="21"/>
  <cols>
    <col min="1" max="1" width="6" style="8" customWidth="1"/>
    <col min="2" max="2" width="37.375" style="8" customWidth="1"/>
    <col min="3" max="4" width="14.375" style="8" customWidth="1"/>
    <col min="5" max="5" width="14" style="8" customWidth="1"/>
    <col min="6" max="6" width="14.125" style="8" customWidth="1"/>
    <col min="7" max="7" width="11.375" style="8" customWidth="1"/>
    <col min="8" max="8" width="13.5" style="8" customWidth="1"/>
    <col min="9" max="9" width="19.25" style="8" customWidth="1"/>
    <col min="10" max="16384" width="9" style="8"/>
  </cols>
  <sheetData>
    <row r="1" spans="1:16" s="7" customFormat="1">
      <c r="A1" s="110" t="s">
        <v>25</v>
      </c>
      <c r="B1" s="110"/>
      <c r="C1" s="110"/>
      <c r="D1" s="110"/>
      <c r="E1" s="110"/>
      <c r="F1" s="110"/>
      <c r="G1" s="110"/>
      <c r="H1" s="110"/>
      <c r="I1" s="30"/>
      <c r="J1" s="30"/>
      <c r="K1" s="30"/>
      <c r="L1" s="30"/>
      <c r="M1" s="30"/>
      <c r="N1" s="30"/>
    </row>
    <row r="2" spans="1:16">
      <c r="A2" s="11" t="s">
        <v>137</v>
      </c>
      <c r="C2" s="9"/>
      <c r="D2" s="9"/>
      <c r="E2" s="9"/>
      <c r="G2" s="9"/>
      <c r="H2" s="7"/>
    </row>
    <row r="3" spans="1:16" ht="21" customHeight="1">
      <c r="B3" s="10"/>
    </row>
    <row r="4" spans="1:16" s="7" customFormat="1">
      <c r="B4" s="10" t="s">
        <v>37</v>
      </c>
    </row>
    <row r="5" spans="1:16" s="60" customFormat="1" ht="63" customHeight="1">
      <c r="A5" s="57" t="s">
        <v>100</v>
      </c>
      <c r="B5" s="130" t="s">
        <v>101</v>
      </c>
      <c r="C5" s="130"/>
      <c r="D5" s="130"/>
      <c r="E5" s="130"/>
      <c r="F5" s="130"/>
      <c r="G5" s="130"/>
      <c r="H5" s="130"/>
      <c r="I5" s="57"/>
      <c r="J5" s="57"/>
      <c r="K5" s="57"/>
      <c r="L5" s="57"/>
      <c r="M5" s="57"/>
      <c r="N5" s="57"/>
      <c r="O5" s="58"/>
      <c r="P5" s="59"/>
    </row>
    <row r="6" spans="1:16" s="7" customFormat="1" ht="57.75" customHeight="1">
      <c r="A6" s="53"/>
      <c r="B6" s="130" t="s">
        <v>102</v>
      </c>
      <c r="C6" s="130"/>
      <c r="D6" s="130"/>
      <c r="E6" s="130"/>
      <c r="F6" s="130"/>
      <c r="G6" s="130"/>
      <c r="H6" s="130"/>
      <c r="I6" s="53"/>
      <c r="J6" s="53"/>
      <c r="K6" s="53"/>
      <c r="L6" s="53"/>
      <c r="M6" s="53"/>
      <c r="N6" s="53"/>
      <c r="O6" s="27"/>
      <c r="P6" s="26"/>
    </row>
    <row r="7" spans="1:16">
      <c r="A7" s="1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6">
      <c r="A8" s="7"/>
      <c r="B8" s="28" t="s">
        <v>38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6" s="61" customFormat="1" ht="19.5">
      <c r="B9" s="62" t="s">
        <v>61</v>
      </c>
    </row>
    <row r="10" spans="1:16" s="61" customFormat="1" ht="19.5">
      <c r="B10" s="62" t="s">
        <v>62</v>
      </c>
    </row>
    <row r="11" spans="1:16" s="61" customFormat="1" ht="18" customHeight="1">
      <c r="B11" s="62" t="s">
        <v>63</v>
      </c>
    </row>
    <row r="12" spans="1:16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6">
      <c r="B13" s="15" t="s">
        <v>39</v>
      </c>
    </row>
    <row r="14" spans="1:16" s="7" customFormat="1" ht="45" customHeight="1">
      <c r="A14" s="8"/>
      <c r="B14" s="63" t="s">
        <v>10</v>
      </c>
      <c r="C14" s="130" t="s">
        <v>64</v>
      </c>
      <c r="D14" s="130"/>
      <c r="E14" s="130"/>
      <c r="F14" s="130"/>
      <c r="G14" s="130"/>
      <c r="H14" s="130"/>
      <c r="I14" s="53"/>
      <c r="J14" s="53"/>
      <c r="K14" s="53"/>
      <c r="L14" s="53"/>
      <c r="M14" s="53"/>
      <c r="N14" s="53"/>
    </row>
    <row r="15" spans="1:16" ht="42.75" customHeight="1">
      <c r="C15" s="130" t="s">
        <v>65</v>
      </c>
      <c r="D15" s="130"/>
      <c r="E15" s="130"/>
      <c r="F15" s="130"/>
      <c r="G15" s="130"/>
      <c r="H15" s="130"/>
      <c r="I15" s="56"/>
      <c r="J15" s="56"/>
      <c r="K15" s="56"/>
      <c r="L15" s="56"/>
      <c r="M15" s="56"/>
      <c r="N15" s="56"/>
    </row>
    <row r="16" spans="1:16" ht="21.75" customHeight="1">
      <c r="C16" s="43" t="s">
        <v>66</v>
      </c>
      <c r="D16" s="43"/>
      <c r="E16" s="43"/>
      <c r="F16" s="43"/>
      <c r="G16" s="43"/>
      <c r="H16" s="43"/>
      <c r="I16" s="43"/>
      <c r="J16" s="49"/>
      <c r="K16" s="49"/>
      <c r="L16" s="49"/>
      <c r="M16" s="49"/>
      <c r="N16" s="49"/>
    </row>
    <row r="17" spans="1:14">
      <c r="B17" s="16" t="s">
        <v>11</v>
      </c>
      <c r="C17" s="43" t="s">
        <v>67</v>
      </c>
      <c r="D17" s="43"/>
      <c r="E17" s="43"/>
      <c r="F17" s="43"/>
      <c r="G17" s="43"/>
      <c r="H17" s="43"/>
    </row>
    <row r="18" spans="1:14">
      <c r="B18" s="16" t="s">
        <v>12</v>
      </c>
      <c r="C18" s="50" t="s">
        <v>133</v>
      </c>
      <c r="D18" s="43"/>
      <c r="E18" s="43"/>
      <c r="F18" s="43"/>
      <c r="G18" s="43"/>
      <c r="H18" s="43"/>
    </row>
    <row r="19" spans="1:14">
      <c r="B19" s="16" t="s">
        <v>13</v>
      </c>
      <c r="C19" s="129">
        <v>46000</v>
      </c>
      <c r="D19" s="129"/>
      <c r="E19" s="43" t="s">
        <v>14</v>
      </c>
      <c r="F19" s="43"/>
      <c r="G19" s="43"/>
      <c r="H19" s="43"/>
    </row>
    <row r="20" spans="1:14">
      <c r="B20" s="10" t="s">
        <v>40</v>
      </c>
      <c r="C20" s="8" t="s">
        <v>68</v>
      </c>
    </row>
    <row r="21" spans="1:14">
      <c r="B21" s="10" t="s">
        <v>41</v>
      </c>
      <c r="C21" s="8" t="s">
        <v>69</v>
      </c>
    </row>
    <row r="22" spans="1:14">
      <c r="A22" s="7"/>
      <c r="B22" s="10" t="s">
        <v>42</v>
      </c>
      <c r="C22" s="129">
        <v>46000</v>
      </c>
      <c r="D22" s="129"/>
      <c r="E22" s="7" t="s">
        <v>14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>
      <c r="B23" s="24"/>
    </row>
    <row r="24" spans="1:14">
      <c r="B24" s="132" t="s">
        <v>7</v>
      </c>
      <c r="C24" s="131" t="s">
        <v>44</v>
      </c>
      <c r="D24" s="131"/>
      <c r="E24" s="131"/>
      <c r="F24" s="131"/>
      <c r="G24" s="131"/>
      <c r="H24" s="131"/>
      <c r="I24" s="128"/>
    </row>
    <row r="25" spans="1:14">
      <c r="B25" s="132"/>
      <c r="C25" s="6" t="s">
        <v>26</v>
      </c>
      <c r="D25" s="5" t="s">
        <v>2</v>
      </c>
      <c r="E25" s="5" t="s">
        <v>3</v>
      </c>
      <c r="F25" s="5" t="s">
        <v>4</v>
      </c>
      <c r="G25" s="5" t="s">
        <v>5</v>
      </c>
      <c r="H25" s="5" t="s">
        <v>6</v>
      </c>
      <c r="I25" s="128"/>
    </row>
    <row r="26" spans="1:14" s="7" customFormat="1">
      <c r="B26" s="2" t="s">
        <v>1</v>
      </c>
      <c r="C26" s="2"/>
      <c r="D26" s="3"/>
      <c r="E26" s="3"/>
      <c r="F26" s="3"/>
      <c r="G26" s="3"/>
      <c r="H26" s="3">
        <f>H27</f>
        <v>46000</v>
      </c>
      <c r="I26" s="55"/>
    </row>
    <row r="27" spans="1:14" s="7" customFormat="1">
      <c r="B27" s="32" t="s">
        <v>17</v>
      </c>
      <c r="C27" s="32"/>
      <c r="D27" s="66"/>
      <c r="E27" s="66"/>
      <c r="F27" s="66"/>
      <c r="G27" s="66"/>
      <c r="H27" s="66">
        <f>H28+H30+H33</f>
        <v>46000</v>
      </c>
      <c r="I27" s="67"/>
    </row>
    <row r="28" spans="1:14" s="7" customFormat="1">
      <c r="B28" s="33" t="s">
        <v>27</v>
      </c>
      <c r="C28" s="33"/>
      <c r="D28" s="68"/>
      <c r="E28" s="68"/>
      <c r="F28" s="68"/>
      <c r="G28" s="68"/>
      <c r="H28" s="68">
        <f>SUM(H29)</f>
        <v>14400</v>
      </c>
      <c r="I28" s="67"/>
    </row>
    <row r="29" spans="1:14">
      <c r="B29" s="1" t="s">
        <v>73</v>
      </c>
      <c r="C29" s="64" t="s">
        <v>125</v>
      </c>
      <c r="D29" s="65"/>
      <c r="E29" s="65"/>
      <c r="F29" s="65" t="s">
        <v>75</v>
      </c>
      <c r="G29" s="65" t="s">
        <v>74</v>
      </c>
      <c r="H29" s="4">
        <v>14400</v>
      </c>
      <c r="I29" s="31"/>
    </row>
    <row r="30" spans="1:14" s="7" customFormat="1">
      <c r="B30" s="33" t="s">
        <v>28</v>
      </c>
      <c r="C30" s="33"/>
      <c r="D30" s="68"/>
      <c r="E30" s="68"/>
      <c r="F30" s="68"/>
      <c r="G30" s="68"/>
      <c r="H30" s="68">
        <f>SUM(H31:H32)</f>
        <v>25000</v>
      </c>
      <c r="I30" s="67"/>
    </row>
    <row r="31" spans="1:14">
      <c r="B31" s="1" t="s">
        <v>76</v>
      </c>
      <c r="C31" s="1" t="s">
        <v>125</v>
      </c>
      <c r="D31" s="1" t="s">
        <v>77</v>
      </c>
      <c r="E31" s="4"/>
      <c r="F31" s="4"/>
      <c r="G31" s="4" t="s">
        <v>78</v>
      </c>
      <c r="H31" s="4">
        <v>24000</v>
      </c>
      <c r="I31" s="31"/>
    </row>
    <row r="32" spans="1:14">
      <c r="B32" s="1" t="s">
        <v>79</v>
      </c>
      <c r="C32" s="1" t="s">
        <v>80</v>
      </c>
      <c r="D32" s="1"/>
      <c r="E32" s="4"/>
      <c r="F32" s="1"/>
      <c r="G32" s="4" t="s">
        <v>81</v>
      </c>
      <c r="H32" s="4">
        <v>1000</v>
      </c>
      <c r="I32" s="31"/>
    </row>
    <row r="33" spans="1:15" s="7" customFormat="1">
      <c r="B33" s="33" t="s">
        <v>29</v>
      </c>
      <c r="C33" s="33"/>
      <c r="D33" s="68"/>
      <c r="E33" s="68"/>
      <c r="F33" s="68"/>
      <c r="G33" s="68"/>
      <c r="H33" s="68">
        <f>SUM(H34)</f>
        <v>6600</v>
      </c>
      <c r="I33" s="67"/>
    </row>
    <row r="34" spans="1:15">
      <c r="B34" s="84" t="s">
        <v>82</v>
      </c>
      <c r="C34" s="83"/>
      <c r="D34" s="83"/>
      <c r="E34" s="83"/>
      <c r="F34" s="83"/>
      <c r="G34" s="83"/>
      <c r="H34" s="83">
        <v>6600</v>
      </c>
    </row>
    <row r="35" spans="1:15">
      <c r="B35" s="27"/>
      <c r="C35" s="9"/>
      <c r="D35" s="9"/>
      <c r="E35" s="9"/>
      <c r="F35" s="9"/>
      <c r="G35" s="9"/>
      <c r="H35" s="9"/>
    </row>
    <row r="36" spans="1:15">
      <c r="A36" s="7"/>
      <c r="B36" s="10" t="s">
        <v>43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5" ht="42" customHeight="1">
      <c r="A37" s="11"/>
      <c r="B37" s="130" t="s">
        <v>70</v>
      </c>
      <c r="C37" s="130"/>
      <c r="D37" s="130"/>
      <c r="E37" s="130"/>
      <c r="F37" s="130"/>
      <c r="G37" s="130"/>
      <c r="H37" s="130"/>
      <c r="I37" s="69"/>
      <c r="J37" s="69"/>
      <c r="K37" s="69"/>
      <c r="L37" s="69"/>
      <c r="M37" s="69"/>
      <c r="N37" s="69"/>
      <c r="O37" s="69"/>
    </row>
    <row r="38" spans="1:15" ht="41.25" customHeight="1">
      <c r="A38" s="12"/>
      <c r="B38" s="130" t="s">
        <v>71</v>
      </c>
      <c r="C38" s="130"/>
      <c r="D38" s="130"/>
      <c r="E38" s="130"/>
      <c r="F38" s="130"/>
      <c r="G38" s="130"/>
      <c r="H38" s="130"/>
      <c r="I38" s="69"/>
      <c r="J38" s="69"/>
      <c r="K38" s="69"/>
      <c r="L38" s="69"/>
      <c r="M38" s="69"/>
      <c r="N38" s="69"/>
      <c r="O38" s="69"/>
    </row>
    <row r="39" spans="1:15">
      <c r="A39" s="12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>
      <c r="A40" s="12"/>
      <c r="B40" s="7" t="s">
        <v>136</v>
      </c>
    </row>
    <row r="41" spans="1:15">
      <c r="A41" s="12"/>
    </row>
    <row r="42" spans="1:15">
      <c r="A42" s="12"/>
    </row>
  </sheetData>
  <mergeCells count="12">
    <mergeCell ref="I24:I25"/>
    <mergeCell ref="C22:D22"/>
    <mergeCell ref="B37:H37"/>
    <mergeCell ref="B38:H38"/>
    <mergeCell ref="A1:H1"/>
    <mergeCell ref="C24:H24"/>
    <mergeCell ref="B24:B25"/>
    <mergeCell ref="C19:D19"/>
    <mergeCell ref="B5:H5"/>
    <mergeCell ref="B6:H6"/>
    <mergeCell ref="C14:H14"/>
    <mergeCell ref="C15:H15"/>
  </mergeCells>
  <pageMargins left="0.55118110236220474" right="0.35433070866141736" top="0.74803149606299213" bottom="0.74803149606299213" header="0.31496062992125984" footer="0.31496062992125984"/>
  <pageSetup paperSize="9" scale="7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Normal="80" zoomScaleSheetLayoutView="100" workbookViewId="0">
      <selection activeCell="A3" sqref="A3"/>
    </sheetView>
  </sheetViews>
  <sheetFormatPr defaultRowHeight="21"/>
  <cols>
    <col min="1" max="1" width="4.125" style="8" customWidth="1"/>
    <col min="2" max="2" width="37.375" style="8" customWidth="1"/>
    <col min="3" max="3" width="12.125" style="8" bestFit="1" customWidth="1"/>
    <col min="4" max="7" width="12.75" style="8" customWidth="1"/>
    <col min="8" max="8" width="13.5" style="8" customWidth="1"/>
    <col min="9" max="9" width="19.25" style="8" customWidth="1"/>
    <col min="10" max="16384" width="9" style="8"/>
  </cols>
  <sheetData>
    <row r="1" spans="1:16" s="7" customFormat="1">
      <c r="A1" s="110" t="s">
        <v>25</v>
      </c>
      <c r="B1" s="110"/>
      <c r="C1" s="110"/>
      <c r="D1" s="110"/>
      <c r="E1" s="110"/>
      <c r="F1" s="110"/>
      <c r="G1" s="110"/>
      <c r="H1" s="110"/>
      <c r="I1" s="30"/>
      <c r="J1" s="30"/>
      <c r="K1" s="30"/>
      <c r="L1" s="30"/>
      <c r="M1" s="30"/>
      <c r="N1" s="30"/>
    </row>
    <row r="2" spans="1:16">
      <c r="A2" s="11" t="s">
        <v>138</v>
      </c>
      <c r="C2" s="9"/>
      <c r="D2" s="9"/>
      <c r="E2" s="9"/>
      <c r="G2" s="9"/>
      <c r="H2" s="7"/>
    </row>
    <row r="3" spans="1:16" ht="8.25" customHeight="1">
      <c r="B3" s="10"/>
    </row>
    <row r="4" spans="1:16" s="7" customFormat="1">
      <c r="B4" s="10" t="s">
        <v>37</v>
      </c>
    </row>
    <row r="5" spans="1:16" s="7" customFormat="1" ht="125.25" customHeight="1">
      <c r="B5" s="135" t="s">
        <v>86</v>
      </c>
      <c r="C5" s="135"/>
      <c r="D5" s="135"/>
      <c r="E5" s="135"/>
      <c r="F5" s="135"/>
      <c r="G5" s="135"/>
      <c r="H5" s="135"/>
      <c r="I5" s="51"/>
      <c r="J5" s="51"/>
      <c r="K5" s="51"/>
      <c r="L5" s="51"/>
      <c r="M5" s="51"/>
      <c r="N5" s="51"/>
      <c r="O5" s="27"/>
      <c r="P5" s="25"/>
    </row>
    <row r="6" spans="1:16" s="7" customFormat="1" ht="61.5" customHeight="1">
      <c r="B6" s="136" t="s">
        <v>87</v>
      </c>
      <c r="C6" s="136"/>
      <c r="D6" s="136"/>
      <c r="E6" s="136"/>
      <c r="F6" s="136"/>
      <c r="G6" s="136"/>
      <c r="H6" s="136"/>
      <c r="I6" s="44"/>
      <c r="J6" s="44"/>
      <c r="K6" s="44"/>
      <c r="L6" s="44"/>
      <c r="M6" s="44"/>
      <c r="N6" s="44"/>
      <c r="O6" s="27"/>
      <c r="P6" s="26"/>
    </row>
    <row r="7" spans="1:16" ht="12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27"/>
      <c r="P7" s="26"/>
    </row>
    <row r="8" spans="1:16">
      <c r="A8" s="7"/>
      <c r="B8" s="28" t="s">
        <v>38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6">
      <c r="B9" s="52" t="s">
        <v>88</v>
      </c>
      <c r="C9" s="37"/>
      <c r="D9" s="37"/>
      <c r="E9" s="37"/>
      <c r="F9" s="37"/>
      <c r="G9" s="48"/>
      <c r="H9" s="48"/>
      <c r="I9" s="48"/>
      <c r="J9" s="48"/>
      <c r="K9" s="48"/>
      <c r="L9" s="43"/>
      <c r="M9" s="43"/>
      <c r="N9" s="43"/>
      <c r="O9" s="43"/>
    </row>
    <row r="10" spans="1:16">
      <c r="B10" s="52" t="s">
        <v>89</v>
      </c>
      <c r="G10" s="43"/>
      <c r="H10" s="43"/>
      <c r="I10" s="43"/>
      <c r="J10" s="43"/>
      <c r="K10" s="43"/>
      <c r="L10" s="43"/>
      <c r="M10" s="43"/>
      <c r="N10" s="43"/>
      <c r="O10" s="43"/>
    </row>
    <row r="11" spans="1:16" ht="9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6">
      <c r="B12" s="15" t="s">
        <v>39</v>
      </c>
    </row>
    <row r="13" spans="1:16" s="7" customFormat="1">
      <c r="A13" s="8"/>
      <c r="B13" s="16" t="s">
        <v>10</v>
      </c>
      <c r="C13" s="134" t="s">
        <v>90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6">
      <c r="C14" s="43" t="s">
        <v>91</v>
      </c>
      <c r="D14" s="43"/>
      <c r="E14" s="43"/>
      <c r="F14" s="43"/>
      <c r="G14" s="43"/>
      <c r="H14" s="43"/>
      <c r="I14" s="43"/>
      <c r="J14" s="49"/>
      <c r="K14" s="49"/>
      <c r="L14" s="49"/>
      <c r="M14" s="49"/>
      <c r="N14" s="49"/>
    </row>
    <row r="15" spans="1:16">
      <c r="B15" s="16" t="s">
        <v>11</v>
      </c>
      <c r="C15" s="43" t="s">
        <v>92</v>
      </c>
      <c r="D15" s="43"/>
      <c r="E15" s="43"/>
      <c r="F15" s="43"/>
      <c r="G15" s="43"/>
      <c r="H15" s="43"/>
    </row>
    <row r="16" spans="1:16">
      <c r="B16" s="16" t="s">
        <v>12</v>
      </c>
      <c r="C16" s="50" t="s">
        <v>134</v>
      </c>
      <c r="D16" s="43"/>
      <c r="E16" s="43"/>
      <c r="F16" s="43"/>
      <c r="G16" s="43"/>
      <c r="H16" s="43"/>
    </row>
    <row r="17" spans="1:14">
      <c r="B17" s="16" t="s">
        <v>13</v>
      </c>
      <c r="C17" s="129">
        <v>35000</v>
      </c>
      <c r="D17" s="129"/>
      <c r="E17" s="43" t="s">
        <v>14</v>
      </c>
      <c r="F17" s="43"/>
      <c r="G17" s="43"/>
      <c r="H17" s="43"/>
    </row>
    <row r="18" spans="1:14">
      <c r="B18" s="10" t="s">
        <v>40</v>
      </c>
      <c r="C18" s="43" t="s">
        <v>92</v>
      </c>
    </row>
    <row r="19" spans="1:14">
      <c r="B19" s="10" t="s">
        <v>41</v>
      </c>
      <c r="C19" s="8" t="s">
        <v>69</v>
      </c>
    </row>
    <row r="20" spans="1:14">
      <c r="A20" s="7"/>
      <c r="B20" s="10" t="s">
        <v>42</v>
      </c>
      <c r="C20" s="129">
        <v>35000</v>
      </c>
      <c r="D20" s="129"/>
      <c r="E20" s="7" t="s">
        <v>14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ht="12.75" customHeight="1">
      <c r="B21" s="24"/>
    </row>
    <row r="22" spans="1:14">
      <c r="B22" s="132" t="s">
        <v>7</v>
      </c>
      <c r="C22" s="131" t="s">
        <v>44</v>
      </c>
      <c r="D22" s="131"/>
      <c r="E22" s="131"/>
      <c r="F22" s="131"/>
      <c r="G22" s="131"/>
      <c r="H22" s="131"/>
      <c r="I22" s="128"/>
    </row>
    <row r="23" spans="1:14">
      <c r="B23" s="132"/>
      <c r="C23" s="40" t="s">
        <v>26</v>
      </c>
      <c r="D23" s="39" t="s">
        <v>2</v>
      </c>
      <c r="E23" s="39" t="s">
        <v>3</v>
      </c>
      <c r="F23" s="39" t="s">
        <v>4</v>
      </c>
      <c r="G23" s="39" t="s">
        <v>5</v>
      </c>
      <c r="H23" s="39" t="s">
        <v>6</v>
      </c>
      <c r="I23" s="128"/>
    </row>
    <row r="24" spans="1:14" s="7" customFormat="1">
      <c r="B24" s="2" t="s">
        <v>1</v>
      </c>
      <c r="C24" s="2"/>
      <c r="D24" s="3"/>
      <c r="E24" s="3"/>
      <c r="F24" s="3"/>
      <c r="G24" s="3"/>
      <c r="H24" s="3">
        <f>H25</f>
        <v>35000</v>
      </c>
      <c r="I24" s="55"/>
    </row>
    <row r="25" spans="1:14" s="7" customFormat="1">
      <c r="B25" s="32" t="s">
        <v>17</v>
      </c>
      <c r="C25" s="32"/>
      <c r="D25" s="66"/>
      <c r="E25" s="66"/>
      <c r="F25" s="66"/>
      <c r="G25" s="66"/>
      <c r="H25" s="66">
        <f>H26+H28+H30</f>
        <v>35000</v>
      </c>
      <c r="I25" s="67"/>
    </row>
    <row r="26" spans="1:14" s="7" customFormat="1">
      <c r="B26" s="33" t="s">
        <v>27</v>
      </c>
      <c r="C26" s="33"/>
      <c r="D26" s="68"/>
      <c r="E26" s="68"/>
      <c r="F26" s="68"/>
      <c r="G26" s="68"/>
      <c r="H26" s="68">
        <f>SUM(H27)</f>
        <v>7200</v>
      </c>
      <c r="I26" s="67"/>
    </row>
    <row r="27" spans="1:14" s="85" customFormat="1">
      <c r="B27" s="1" t="s">
        <v>129</v>
      </c>
      <c r="C27" s="87" t="s">
        <v>125</v>
      </c>
      <c r="D27" s="88"/>
      <c r="E27" s="88"/>
      <c r="F27" s="88">
        <v>3</v>
      </c>
      <c r="G27" s="88">
        <v>600</v>
      </c>
      <c r="H27" s="88">
        <v>7200</v>
      </c>
      <c r="I27" s="86"/>
    </row>
    <row r="28" spans="1:14" s="7" customFormat="1">
      <c r="B28" s="33" t="s">
        <v>28</v>
      </c>
      <c r="C28" s="33"/>
      <c r="D28" s="68"/>
      <c r="E28" s="68"/>
      <c r="F28" s="68"/>
      <c r="G28" s="68"/>
      <c r="H28" s="68">
        <f>SUM(H29)</f>
        <v>7200</v>
      </c>
      <c r="I28" s="67"/>
    </row>
    <row r="29" spans="1:14" s="7" customFormat="1">
      <c r="B29" s="87" t="s">
        <v>126</v>
      </c>
      <c r="C29" s="87" t="s">
        <v>127</v>
      </c>
      <c r="D29" s="88"/>
      <c r="E29" s="88"/>
      <c r="F29" s="88"/>
      <c r="G29" s="88">
        <v>1200</v>
      </c>
      <c r="H29" s="88">
        <v>7200</v>
      </c>
    </row>
    <row r="30" spans="1:14" s="7" customFormat="1">
      <c r="B30" s="33" t="s">
        <v>29</v>
      </c>
      <c r="C30" s="33"/>
      <c r="D30" s="68"/>
      <c r="E30" s="68"/>
      <c r="F30" s="68"/>
      <c r="G30" s="68"/>
      <c r="H30" s="68">
        <f>SUM(H31:H33)</f>
        <v>20600</v>
      </c>
    </row>
    <row r="31" spans="1:14">
      <c r="B31" s="1" t="s">
        <v>82</v>
      </c>
      <c r="C31" s="1"/>
      <c r="D31" s="4"/>
      <c r="E31" s="4"/>
      <c r="F31" s="4"/>
      <c r="G31" s="4"/>
      <c r="H31" s="4">
        <v>14600</v>
      </c>
    </row>
    <row r="32" spans="1:14">
      <c r="B32" s="1" t="s">
        <v>83</v>
      </c>
      <c r="C32" s="1" t="s">
        <v>84</v>
      </c>
      <c r="D32" s="4"/>
      <c r="E32" s="4"/>
      <c r="F32" s="4"/>
      <c r="G32" s="4" t="s">
        <v>85</v>
      </c>
      <c r="H32" s="4">
        <v>1000</v>
      </c>
    </row>
    <row r="33" spans="1:15">
      <c r="B33" s="1" t="s">
        <v>132</v>
      </c>
      <c r="C33" s="1" t="s">
        <v>93</v>
      </c>
      <c r="D33" s="4"/>
      <c r="E33" s="4"/>
      <c r="F33" s="4"/>
      <c r="G33" s="4" t="s">
        <v>128</v>
      </c>
      <c r="H33" s="4">
        <v>5000</v>
      </c>
    </row>
    <row r="34" spans="1:15">
      <c r="B34" s="24"/>
    </row>
    <row r="35" spans="1:15">
      <c r="A35" s="7"/>
      <c r="B35" s="10" t="s">
        <v>43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5" ht="43.5" customHeight="1">
      <c r="A36" s="11"/>
      <c r="B36" s="130" t="s">
        <v>94</v>
      </c>
      <c r="C36" s="130"/>
      <c r="D36" s="130"/>
      <c r="E36" s="130"/>
      <c r="F36" s="130"/>
      <c r="G36" s="130"/>
      <c r="H36" s="130"/>
      <c r="I36" s="69"/>
      <c r="J36" s="69"/>
      <c r="K36" s="69"/>
      <c r="L36" s="69"/>
      <c r="M36" s="69"/>
      <c r="N36" s="69"/>
      <c r="O36" s="69"/>
    </row>
    <row r="37" spans="1:15" ht="41.25" customHeight="1">
      <c r="A37" s="12"/>
      <c r="B37" s="130" t="s">
        <v>95</v>
      </c>
      <c r="C37" s="130"/>
      <c r="D37" s="130"/>
      <c r="E37" s="130"/>
      <c r="F37" s="130"/>
      <c r="G37" s="130"/>
      <c r="H37" s="130"/>
      <c r="I37" s="69"/>
      <c r="J37" s="69"/>
      <c r="K37" s="69"/>
      <c r="L37" s="69"/>
      <c r="M37" s="69"/>
      <c r="N37" s="69"/>
      <c r="O37" s="69"/>
    </row>
    <row r="38" spans="1:15" ht="11.25" customHeight="1">
      <c r="A38" s="12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15">
      <c r="A39" s="12"/>
      <c r="B39" s="7" t="s">
        <v>72</v>
      </c>
    </row>
    <row r="40" spans="1:15">
      <c r="A40" s="12"/>
    </row>
    <row r="41" spans="1:15">
      <c r="A41" s="12"/>
    </row>
  </sheetData>
  <mergeCells count="12">
    <mergeCell ref="I22:I23"/>
    <mergeCell ref="A7:N7"/>
    <mergeCell ref="C13:N13"/>
    <mergeCell ref="B5:H5"/>
    <mergeCell ref="B6:H6"/>
    <mergeCell ref="A1:H1"/>
    <mergeCell ref="B36:H36"/>
    <mergeCell ref="B37:H37"/>
    <mergeCell ref="C17:D17"/>
    <mergeCell ref="C20:D20"/>
    <mergeCell ref="B22:B23"/>
    <mergeCell ref="C22:H22"/>
  </mergeCells>
  <pageMargins left="0.55118110236220474" right="0.35433070866141736" top="0.74803149606299213" bottom="0.74803149606299213" header="0.31496062992125984" footer="0.31496062992125984"/>
  <pageSetup scale="7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90" zoomScaleSheetLayoutView="90" workbookViewId="0">
      <selection activeCell="A3" sqref="A3"/>
    </sheetView>
  </sheetViews>
  <sheetFormatPr defaultRowHeight="21"/>
  <cols>
    <col min="1" max="1" width="4.125" style="8" customWidth="1"/>
    <col min="2" max="2" width="42.25" style="8" customWidth="1"/>
    <col min="3" max="3" width="13.375" style="8" customWidth="1"/>
    <col min="4" max="4" width="12.875" style="8" customWidth="1"/>
    <col min="5" max="5" width="13.5" style="8" customWidth="1"/>
    <col min="6" max="8" width="12.75" style="8" customWidth="1"/>
    <col min="9" max="9" width="19.25" style="8" customWidth="1"/>
    <col min="10" max="16384" width="9" style="8"/>
  </cols>
  <sheetData>
    <row r="1" spans="1:15" s="7" customFormat="1">
      <c r="A1" s="110" t="s">
        <v>25</v>
      </c>
      <c r="B1" s="110"/>
      <c r="C1" s="110"/>
      <c r="D1" s="110"/>
      <c r="E1" s="110"/>
      <c r="F1" s="110"/>
      <c r="G1" s="110"/>
      <c r="H1" s="110"/>
      <c r="I1" s="30"/>
      <c r="J1" s="30"/>
      <c r="K1" s="30"/>
      <c r="L1" s="30"/>
      <c r="M1" s="30"/>
      <c r="N1" s="30"/>
    </row>
    <row r="2" spans="1:15">
      <c r="A2" s="11" t="s">
        <v>139</v>
      </c>
      <c r="C2" s="9"/>
      <c r="D2" s="9"/>
      <c r="E2" s="9"/>
      <c r="G2" s="9"/>
      <c r="H2" s="7"/>
    </row>
    <row r="3" spans="1:15" ht="13.5" customHeight="1">
      <c r="B3" s="10"/>
    </row>
    <row r="4" spans="1:15" ht="23.25" customHeight="1">
      <c r="B4" s="10" t="s">
        <v>118</v>
      </c>
    </row>
    <row r="5" spans="1:15" s="7" customFormat="1" ht="151.5" customHeight="1">
      <c r="A5" s="77"/>
      <c r="B5" s="136" t="s">
        <v>119</v>
      </c>
      <c r="C5" s="136"/>
      <c r="D5" s="136"/>
      <c r="E5" s="136"/>
      <c r="F5" s="136"/>
      <c r="G5" s="136"/>
      <c r="H5" s="136"/>
    </row>
    <row r="6" spans="1:15" s="7" customFormat="1">
      <c r="A6" s="77"/>
      <c r="B6" s="77"/>
      <c r="C6" s="77"/>
      <c r="D6" s="77"/>
      <c r="E6" s="77"/>
      <c r="F6" s="77"/>
      <c r="G6" s="77"/>
      <c r="H6" s="77"/>
    </row>
    <row r="7" spans="1:15" s="7" customFormat="1">
      <c r="B7" s="28" t="s">
        <v>38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>
      <c r="B8" s="138" t="s">
        <v>103</v>
      </c>
      <c r="C8" s="138"/>
      <c r="D8" s="138"/>
      <c r="E8" s="138"/>
      <c r="F8" s="138"/>
      <c r="G8" s="138"/>
      <c r="H8" s="138"/>
      <c r="I8" s="27"/>
      <c r="J8" s="27"/>
      <c r="K8" s="27"/>
      <c r="L8" s="27"/>
      <c r="M8" s="27"/>
      <c r="N8" s="27"/>
      <c r="O8" s="27"/>
    </row>
    <row r="9" spans="1:15">
      <c r="B9" s="138" t="s">
        <v>104</v>
      </c>
      <c r="C9" s="138"/>
      <c r="D9" s="138"/>
      <c r="E9" s="138"/>
      <c r="F9" s="138"/>
      <c r="G9" s="138"/>
      <c r="H9" s="138"/>
      <c r="I9" s="27"/>
      <c r="J9" s="27"/>
      <c r="K9" s="27"/>
      <c r="L9" s="27"/>
      <c r="M9" s="27"/>
      <c r="N9" s="27"/>
      <c r="O9" s="27"/>
    </row>
    <row r="10" spans="1:15">
      <c r="B10" s="138" t="s">
        <v>105</v>
      </c>
      <c r="C10" s="138"/>
      <c r="D10" s="138"/>
      <c r="E10" s="138"/>
      <c r="F10" s="138"/>
      <c r="G10" s="138"/>
      <c r="H10" s="138"/>
      <c r="I10" s="27"/>
      <c r="J10" s="27"/>
      <c r="K10" s="27"/>
      <c r="L10" s="27"/>
      <c r="M10" s="27"/>
      <c r="N10" s="27"/>
      <c r="O10" s="27"/>
    </row>
    <row r="11" spans="1:15" ht="9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>
      <c r="B12" s="15" t="s">
        <v>39</v>
      </c>
    </row>
    <row r="13" spans="1:15">
      <c r="B13" s="16" t="s">
        <v>10</v>
      </c>
    </row>
    <row r="14" spans="1:15">
      <c r="B14" s="16" t="s">
        <v>106</v>
      </c>
    </row>
    <row r="15" spans="1:15">
      <c r="B15" s="16" t="s">
        <v>135</v>
      </c>
    </row>
    <row r="16" spans="1:15">
      <c r="B16" s="16" t="s">
        <v>130</v>
      </c>
    </row>
    <row r="17" spans="2:9" ht="9.75" customHeight="1">
      <c r="B17" s="16"/>
    </row>
    <row r="18" spans="2:9">
      <c r="B18" s="10" t="s">
        <v>107</v>
      </c>
    </row>
    <row r="19" spans="2:9">
      <c r="B19" s="10" t="s">
        <v>108</v>
      </c>
    </row>
    <row r="20" spans="2:9" s="7" customFormat="1">
      <c r="B20" s="10" t="s">
        <v>120</v>
      </c>
      <c r="C20" s="139">
        <v>25000</v>
      </c>
      <c r="D20" s="139"/>
      <c r="E20" s="78" t="s">
        <v>14</v>
      </c>
      <c r="F20" s="78" t="s">
        <v>123</v>
      </c>
    </row>
    <row r="21" spans="2:9" s="7" customFormat="1">
      <c r="B21" s="10" t="s">
        <v>109</v>
      </c>
      <c r="C21" s="74"/>
      <c r="D21" s="74"/>
    </row>
    <row r="22" spans="2:9" ht="8.25" customHeight="1">
      <c r="B22" s="24"/>
    </row>
    <row r="23" spans="2:9">
      <c r="B23" s="132" t="s">
        <v>7</v>
      </c>
      <c r="C23" s="131" t="s">
        <v>44</v>
      </c>
      <c r="D23" s="131"/>
      <c r="E23" s="131"/>
      <c r="F23" s="131"/>
      <c r="G23" s="131"/>
      <c r="H23" s="131"/>
      <c r="I23" s="128"/>
    </row>
    <row r="24" spans="2:9">
      <c r="B24" s="132"/>
      <c r="C24" s="72" t="s">
        <v>26</v>
      </c>
      <c r="D24" s="71" t="s">
        <v>2</v>
      </c>
      <c r="E24" s="71" t="s">
        <v>3</v>
      </c>
      <c r="F24" s="71" t="s">
        <v>4</v>
      </c>
      <c r="G24" s="71" t="s">
        <v>5</v>
      </c>
      <c r="H24" s="71" t="s">
        <v>6</v>
      </c>
      <c r="I24" s="128"/>
    </row>
    <row r="25" spans="2:9" s="7" customFormat="1">
      <c r="B25" s="2" t="s">
        <v>1</v>
      </c>
      <c r="C25" s="2"/>
      <c r="D25" s="3"/>
      <c r="E25" s="3"/>
      <c r="F25" s="3"/>
      <c r="G25" s="3"/>
      <c r="H25" s="3">
        <f>H26</f>
        <v>105000</v>
      </c>
      <c r="I25" s="73"/>
    </row>
    <row r="26" spans="2:9" s="7" customFormat="1">
      <c r="B26" s="32" t="s">
        <v>17</v>
      </c>
      <c r="C26" s="32"/>
      <c r="D26" s="66"/>
      <c r="E26" s="66"/>
      <c r="F26" s="66"/>
      <c r="G26" s="66"/>
      <c r="H26" s="66">
        <f>H27+H30+H32+H35</f>
        <v>105000</v>
      </c>
      <c r="I26" s="67"/>
    </row>
    <row r="27" spans="2:9" s="7" customFormat="1">
      <c r="B27" s="33" t="s">
        <v>27</v>
      </c>
      <c r="C27" s="33"/>
      <c r="D27" s="68"/>
      <c r="E27" s="68"/>
      <c r="F27" s="68"/>
      <c r="G27" s="68"/>
      <c r="H27" s="68">
        <f>SUM(H28:H29)</f>
        <v>40500</v>
      </c>
      <c r="I27" s="67"/>
    </row>
    <row r="28" spans="2:9">
      <c r="B28" s="1" t="s">
        <v>110</v>
      </c>
      <c r="C28" s="1"/>
      <c r="D28" s="4"/>
      <c r="E28" s="4">
        <v>40</v>
      </c>
      <c r="F28" s="4">
        <v>45</v>
      </c>
      <c r="G28" s="4">
        <v>600</v>
      </c>
      <c r="H28" s="4">
        <v>27000</v>
      </c>
      <c r="I28" s="31"/>
    </row>
    <row r="29" spans="2:9">
      <c r="B29" s="1" t="s">
        <v>111</v>
      </c>
      <c r="C29" s="1">
        <v>5</v>
      </c>
      <c r="D29" s="4">
        <v>5</v>
      </c>
      <c r="E29" s="4"/>
      <c r="F29" s="4">
        <v>45</v>
      </c>
      <c r="G29" s="4">
        <v>300</v>
      </c>
      <c r="H29" s="4">
        <v>13500</v>
      </c>
      <c r="I29" s="31"/>
    </row>
    <row r="30" spans="2:9">
      <c r="B30" s="33" t="s">
        <v>28</v>
      </c>
      <c r="C30" s="75"/>
      <c r="D30" s="76"/>
      <c r="E30" s="76"/>
      <c r="F30" s="76"/>
      <c r="G30" s="76"/>
      <c r="H30" s="76">
        <f>SUM(H31)</f>
        <v>20000</v>
      </c>
      <c r="I30" s="31"/>
    </row>
    <row r="31" spans="2:9">
      <c r="B31" s="1" t="s">
        <v>113</v>
      </c>
      <c r="C31" s="1"/>
      <c r="D31" s="4"/>
      <c r="E31" s="4"/>
      <c r="F31" s="4"/>
      <c r="G31" s="4"/>
      <c r="H31" s="4">
        <v>20000</v>
      </c>
      <c r="I31" s="31"/>
    </row>
    <row r="32" spans="2:9">
      <c r="B32" s="33" t="s">
        <v>29</v>
      </c>
      <c r="C32" s="75"/>
      <c r="D32" s="76"/>
      <c r="E32" s="76"/>
      <c r="F32" s="76"/>
      <c r="G32" s="76"/>
      <c r="H32" s="76">
        <f>SUM(H33:H34)</f>
        <v>14500</v>
      </c>
    </row>
    <row r="33" spans="1:9">
      <c r="B33" s="1" t="s">
        <v>112</v>
      </c>
      <c r="C33" s="1">
        <v>45</v>
      </c>
      <c r="D33" s="4"/>
      <c r="E33" s="4"/>
      <c r="F33" s="4"/>
      <c r="G33" s="4">
        <v>100</v>
      </c>
      <c r="H33" s="4">
        <v>4500</v>
      </c>
      <c r="I33" s="31"/>
    </row>
    <row r="34" spans="1:9">
      <c r="B34" s="1" t="s">
        <v>114</v>
      </c>
      <c r="C34" s="1"/>
      <c r="D34" s="4"/>
      <c r="E34" s="4"/>
      <c r="F34" s="4"/>
      <c r="G34" s="4"/>
      <c r="H34" s="4">
        <v>10000</v>
      </c>
    </row>
    <row r="35" spans="1:9">
      <c r="B35" s="33" t="s">
        <v>115</v>
      </c>
      <c r="C35" s="75"/>
      <c r="D35" s="76"/>
      <c r="E35" s="76"/>
      <c r="F35" s="76"/>
      <c r="G35" s="76"/>
      <c r="H35" s="76">
        <f>SUM(H36)</f>
        <v>30000</v>
      </c>
    </row>
    <row r="36" spans="1:9">
      <c r="B36" s="1" t="s">
        <v>116</v>
      </c>
      <c r="C36" s="1"/>
      <c r="D36" s="4"/>
      <c r="E36" s="4"/>
      <c r="F36" s="4"/>
      <c r="G36" s="4"/>
      <c r="H36" s="4">
        <v>30000</v>
      </c>
    </row>
    <row r="37" spans="1:9">
      <c r="B37" s="24"/>
    </row>
    <row r="38" spans="1:9" s="7" customFormat="1">
      <c r="B38" s="10" t="s">
        <v>43</v>
      </c>
    </row>
    <row r="39" spans="1:9" s="7" customFormat="1">
      <c r="A39" s="11"/>
      <c r="B39" s="137" t="s">
        <v>117</v>
      </c>
      <c r="C39" s="137"/>
      <c r="D39" s="137"/>
      <c r="E39" s="137"/>
      <c r="F39" s="137"/>
      <c r="G39" s="137"/>
      <c r="H39" s="137"/>
    </row>
    <row r="40" spans="1:9">
      <c r="A40" s="12"/>
      <c r="B40" s="70"/>
    </row>
    <row r="41" spans="1:9">
      <c r="A41" s="12"/>
      <c r="B41" s="7" t="s">
        <v>124</v>
      </c>
    </row>
    <row r="42" spans="1:9">
      <c r="A42" s="12"/>
    </row>
    <row r="43" spans="1:9">
      <c r="A43" s="12"/>
    </row>
  </sheetData>
  <mergeCells count="10">
    <mergeCell ref="A1:H1"/>
    <mergeCell ref="B8:H8"/>
    <mergeCell ref="B9:H9"/>
    <mergeCell ref="B10:H10"/>
    <mergeCell ref="C20:D20"/>
    <mergeCell ref="B39:H39"/>
    <mergeCell ref="B5:H5"/>
    <mergeCell ref="B23:B24"/>
    <mergeCell ref="C23:H23"/>
    <mergeCell ref="I23:I24"/>
  </mergeCells>
  <pageMargins left="0.55118110236220474" right="0.35433070866141736" top="0.74803149606299213" bottom="0.74803149606299213" header="0.31496062992125984" footer="0.31496062992125984"/>
  <pageSetup paperSize="9" scale="7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9</vt:lpstr>
      <vt:lpstr>9.1</vt:lpstr>
      <vt:lpstr>9.2</vt:lpstr>
      <vt:lpstr>9.3</vt:lpstr>
      <vt:lpstr>'9.1'!Print_Area</vt:lpstr>
      <vt:lpstr>'9.2'!Print_Area</vt:lpstr>
      <vt:lpstr>'9.3'!Print_Area</vt:lpstr>
    </vt:vector>
  </TitlesOfParts>
  <Company>student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lastPrinted>2017-07-21T07:23:47Z</cp:lastPrinted>
  <dcterms:created xsi:type="dcterms:W3CDTF">2012-06-27T02:12:05Z</dcterms:created>
  <dcterms:modified xsi:type="dcterms:W3CDTF">2017-10-24T09:58:16Z</dcterms:modified>
</cp:coreProperties>
</file>